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【01】收支总表" sheetId="1" r:id="rId1"/>
    <sheet name="【02】收入总表" sheetId="2" r:id="rId2"/>
    <sheet name="【03】支出总表" sheetId="3" r:id="rId3"/>
    <sheet name="【04】财拨收支总表" sheetId="4" r:id="rId4"/>
    <sheet name="【05】一般公共预算支出" sheetId="5" r:id="rId5"/>
    <sheet name="【06】一般公共预算基本支出" sheetId="6" r:id="rId6"/>
    <sheet name="【07】政府性基金支出" sheetId="8" r:id="rId7"/>
    <sheet name="【08】财拨三公支出" sheetId="7" r:id="rId8"/>
  </sheets>
  <definedNames>
    <definedName name="_xlnm.Print_Area" localSheetId="0">【01】收支总表!$A$1:$F$43</definedName>
    <definedName name="_xlnm.Print_Area" localSheetId="1">【02】收入总表!$A$1:$O$11</definedName>
    <definedName name="_xlnm.Print_Area" localSheetId="3">【04】财拨收支总表!$A$1:$J$37</definedName>
    <definedName name="_xlnm.Print_Area" localSheetId="4">【05】一般公共预算支出!$A$1:$E$60</definedName>
    <definedName name="_xlnm.Print_Titles" localSheetId="1">【02】收入总表!$1:$7</definedName>
    <definedName name="_xlnm.Print_Titles" localSheetId="2">【03】支出总表!$1:$7</definedName>
    <definedName name="_xlnm.Print_Titles" localSheetId="4">【05】一般公共预算支出!$1:$5</definedName>
    <definedName name="_xlnm.Print_Titles" localSheetId="6">【07】政府性基金支出!$1:$5</definedName>
  </definedNames>
  <calcPr calcId="144525"/>
</workbook>
</file>

<file path=xl/sharedStrings.xml><?xml version="1.0" encoding="utf-8"?>
<sst xmlns="http://schemas.openxmlformats.org/spreadsheetml/2006/main" count="459" uniqueCount="216">
  <si>
    <t>部门收支总表</t>
  </si>
  <si>
    <t>单位：万元</t>
  </si>
  <si>
    <t>收          入</t>
  </si>
  <si>
    <t>支             出</t>
  </si>
  <si>
    <t>项目</t>
  </si>
  <si>
    <t>预算数</t>
  </si>
  <si>
    <t>项目（按支出功能分类）</t>
  </si>
  <si>
    <t>一、一般公共预算财政拨款收入</t>
  </si>
  <si>
    <t>201一般公共服务支出</t>
  </si>
  <si>
    <t>支出类别分类</t>
  </si>
  <si>
    <t>二、政府性基金预算财政拨款收入</t>
  </si>
  <si>
    <t>204公共安全支出</t>
  </si>
  <si>
    <t>一、人员类项目支出</t>
  </si>
  <si>
    <t>三、国有资本经营预算财政拨款收入</t>
  </si>
  <si>
    <t>205教育支出</t>
  </si>
  <si>
    <t xml:space="preserve">    工资福利支出</t>
  </si>
  <si>
    <t>四、财政专户管理资金收入</t>
  </si>
  <si>
    <t>206科学技术支出</t>
  </si>
  <si>
    <t xml:space="preserve">    对个人和家庭的补助</t>
  </si>
  <si>
    <t>五、单位资金收入</t>
  </si>
  <si>
    <t>207文化旅游体育与传媒支出</t>
  </si>
  <si>
    <t>二、运转类项目支出</t>
  </si>
  <si>
    <t xml:space="preserve">  其中：事业收入</t>
  </si>
  <si>
    <t>208社会保障和就业支出</t>
  </si>
  <si>
    <t xml:space="preserve">    公用经费项目支出</t>
  </si>
  <si>
    <t xml:space="preserve">     上级补助收入</t>
  </si>
  <si>
    <t>210卫生健康支出</t>
  </si>
  <si>
    <t xml:space="preserve">    其他运转类项目支出</t>
  </si>
  <si>
    <t xml:space="preserve">     附属单位上缴收入</t>
  </si>
  <si>
    <t>211节能环保支出</t>
  </si>
  <si>
    <t>三、特定目标类项目支出</t>
  </si>
  <si>
    <t xml:space="preserve">     事业单位经营收入</t>
  </si>
  <si>
    <t>212城乡社区支出</t>
  </si>
  <si>
    <t xml:space="preserve">    本级支出项目</t>
  </si>
  <si>
    <t xml:space="preserve">     其他收入</t>
  </si>
  <si>
    <t>213农林水支出</t>
  </si>
  <si>
    <t xml:space="preserve">    转移性支出项目</t>
  </si>
  <si>
    <t>214交通运输支出</t>
  </si>
  <si>
    <t>215资源勘探信息等支出</t>
  </si>
  <si>
    <t>216商业服务业等支出</t>
  </si>
  <si>
    <t>217金融支出</t>
  </si>
  <si>
    <t>部门预算支出经济分类</t>
  </si>
  <si>
    <t>219援助其他地区支出</t>
  </si>
  <si>
    <t>301工资福利支出</t>
  </si>
  <si>
    <t>220自然资源海洋气象等支出</t>
  </si>
  <si>
    <t>302商品和服务支出</t>
  </si>
  <si>
    <t>221住房保障支出</t>
  </si>
  <si>
    <t>303对个人和家庭的补助</t>
  </si>
  <si>
    <t>222粮油物资储备支出</t>
  </si>
  <si>
    <t>307债务利息及费用支出</t>
  </si>
  <si>
    <t>224灾害防治及应急管理支出</t>
  </si>
  <si>
    <t>309资本性支出(基本建设)</t>
  </si>
  <si>
    <t>227预备费</t>
  </si>
  <si>
    <t>310资本性支出</t>
  </si>
  <si>
    <t>229其他支出</t>
  </si>
  <si>
    <t>311对企业补助(基本建设)</t>
  </si>
  <si>
    <t>230转移性支出</t>
  </si>
  <si>
    <t>312对企业补助</t>
  </si>
  <si>
    <t>231债务还本支出</t>
  </si>
  <si>
    <t>313对社会保障基金补助</t>
  </si>
  <si>
    <t>232债务付息支出</t>
  </si>
  <si>
    <t>399其他支出</t>
  </si>
  <si>
    <t>233债务发行费用支出</t>
  </si>
  <si>
    <t>234抗疫特别国债安排的支出</t>
  </si>
  <si>
    <t>本年收入合计</t>
  </si>
  <si>
    <t>本年支出合计</t>
  </si>
  <si>
    <t>六、上年结余结转</t>
  </si>
  <si>
    <t>结转下年</t>
  </si>
  <si>
    <t xml:space="preserve">    其中：一般公共预算</t>
  </si>
  <si>
    <t xml:space="preserve">       政府性基金预算</t>
  </si>
  <si>
    <t xml:space="preserve">       单位资金</t>
  </si>
  <si>
    <t>收入总计</t>
  </si>
  <si>
    <t>支出总计</t>
  </si>
  <si>
    <t>部门收入总表</t>
  </si>
  <si>
    <t>单位:万元</t>
  </si>
  <si>
    <t>单位编码</t>
  </si>
  <si>
    <t>单位名称</t>
  </si>
  <si>
    <t>总计</t>
  </si>
  <si>
    <t>一般公共预算财政拨款收入</t>
  </si>
  <si>
    <t>政府性基金预算财政拨款收入</t>
  </si>
  <si>
    <t>国有资本经营预算财政拨款收入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</si>
  <si>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</si>
  <si>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</si>
  <si>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</si>
  <si>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</si>
  <si>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</si>
  <si>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</si>
  <si>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上年结余结转</t>
  </si>
  <si>
    <t>一般公共预算</t>
  </si>
  <si>
    <t>政府性基金预算</t>
  </si>
  <si>
    <t>单位资金</t>
  </si>
  <si>
    <t>合计</t>
  </si>
  <si>
    <t>04</t>
  </si>
  <si>
    <t>行政政法科</t>
  </si>
  <si>
    <t>　002</t>
  </si>
  <si>
    <t>　鄂州市人民代表大会常务委员会办公室</t>
  </si>
  <si>
    <t>　　002001</t>
  </si>
  <si>
    <t>　　鄂州市人民代表大会常务委员会办公室本级</t>
  </si>
  <si>
    <t>部门支出总表（支出功能科目）</t>
  </si>
  <si>
    <t>功能科目编码</t>
  </si>
  <si>
    <t>科目名称</t>
  </si>
  <si>
    <t>人员类项目支出</t>
  </si>
  <si>
    <t>运转类项目支出</t>
  </si>
  <si>
    <t>特定目标类项目支出</t>
  </si>
  <si>
    <t>公用经费项目支出</t>
  </si>
  <si>
    <t>其他运转类项目支出</t>
  </si>
  <si>
    <t>2010101</t>
  </si>
  <si>
    <t>行政运行</t>
  </si>
  <si>
    <t>2010102</t>
  </si>
  <si>
    <t>一般行政管理事务</t>
  </si>
  <si>
    <t>2010104</t>
  </si>
  <si>
    <t>人大会议</t>
  </si>
  <si>
    <t>2010105</t>
  </si>
  <si>
    <t>人大立法</t>
  </si>
  <si>
    <t>2010106</t>
  </si>
  <si>
    <t>人大监督</t>
  </si>
  <si>
    <t>2010107</t>
  </si>
  <si>
    <t>人大代表履职能力提升</t>
  </si>
  <si>
    <t>2010108</t>
  </si>
  <si>
    <t>代表工作</t>
  </si>
  <si>
    <t>2080501</t>
  </si>
  <si>
    <t>行政单位离退休</t>
  </si>
  <si>
    <t>2080505</t>
  </si>
  <si>
    <t>机关事业单位基本养老保险缴费支出</t>
  </si>
  <si>
    <t>2101101</t>
  </si>
  <si>
    <t>行政单位医疗</t>
  </si>
  <si>
    <t>2210201</t>
  </si>
  <si>
    <t>住房公积金</t>
  </si>
  <si>
    <t>财政拨款收支预算总表</t>
  </si>
  <si>
    <t>国有资本经营预算</t>
  </si>
  <si>
    <t xml:space="preserve">  工资福利支出</t>
  </si>
  <si>
    <t xml:space="preserve">  对个人和家庭的补助</t>
  </si>
  <si>
    <t xml:space="preserve">  公用经费项目支出</t>
  </si>
  <si>
    <t xml:space="preserve">  其他运转类项目支出</t>
  </si>
  <si>
    <t xml:space="preserve">  本级支出项目</t>
  </si>
  <si>
    <t xml:space="preserve">  转移性支出项目</t>
  </si>
  <si>
    <t>二、上年结余结转</t>
  </si>
  <si>
    <t xml:space="preserve">  (一)一般公共预算</t>
  </si>
  <si>
    <t xml:space="preserve">  (二)政府性基金预算</t>
  </si>
  <si>
    <t xml:space="preserve">  (三)国有资本经营预算</t>
  </si>
  <si>
    <t>一般公共预算支出表</t>
  </si>
  <si>
    <t>功能科目名称</t>
  </si>
  <si>
    <t>　2010101</t>
  </si>
  <si>
    <t>002001</t>
  </si>
  <si>
    <t>鄂州市人民代表大会常务委员会办公室本级</t>
  </si>
  <si>
    <t>　2010102</t>
  </si>
  <si>
    <t>　2010104</t>
  </si>
  <si>
    <t>　2010105</t>
  </si>
  <si>
    <t>　2010106</t>
  </si>
  <si>
    <t>　2010107</t>
  </si>
  <si>
    <t>　2010108</t>
  </si>
  <si>
    <t>　2080501</t>
  </si>
  <si>
    <t>　2080505</t>
  </si>
  <si>
    <t>　2101101</t>
  </si>
  <si>
    <t>　2210201</t>
  </si>
  <si>
    <t>一般公共预算基本支出表</t>
  </si>
  <si>
    <t>预算03表</t>
  </si>
  <si>
    <t>经济科目编码</t>
  </si>
  <si>
    <t>经济科目名称</t>
  </si>
  <si>
    <t>基本支出</t>
  </si>
  <si>
    <t>小计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</si>
  <si>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</si>
  <si>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</si>
  <si>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</si>
  <si>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</si>
  <si>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</si>
  <si>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</si>
  <si>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</si>
  <si>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</si>
  <si>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</si>
  <si>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</si>
  <si>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</si>
  <si>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</si>
  <si>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30113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</si>
  <si>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</si>
  <si>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</si>
  <si>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</si>
  <si>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</si>
  <si>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</si>
  <si>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</si>
  <si>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</si>
  <si>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</si>
  <si>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</si>
  <si>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</si>
  <si>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</si>
  <si>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</si>
  <si>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</si>
  <si>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</si>
  <si>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</si>
  <si>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</si>
  <si>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</si>
  <si>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</si>
  <si>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</si>
  <si>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</si>
  <si>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</si>
  <si>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</si>
  <si>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</si>
  <si>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</si>
  <si>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</si>
  <si>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</si>
  <si>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</si>
  <si>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</si>
  <si>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30239</t>
  </si>
  <si>
    <t>其他交通费用</t>
  </si>
  <si>
    <t>30299</t>
  </si>
  <si>
    <t>其他商品和服务支出</t>
  </si>
  <si>
    <t>30302</t>
  </si>
  <si>
    <t>退休费</t>
  </si>
  <si>
    <t>政府性基金预算支出表</t>
  </si>
  <si>
    <t>无</t>
  </si>
  <si>
    <t>一般公共预算“三公”经费支出预算表</t>
  </si>
  <si>
    <t>“三公”经费支出</t>
  </si>
  <si>
    <t>因公出国（境）费用</t>
  </si>
  <si>
    <t>公务用车购置及运行维护费</t>
  </si>
  <si>
    <t>公务用车购置费</t>
  </si>
  <si>
    <t>公务用车运行及维护费</t>
  </si>
</sst>
</file>

<file path=xl/styles.xml><?xml version="1.0" encoding="utf-8"?>
<styleSheet xmlns="http://schemas.openxmlformats.org/spreadsheetml/2006/main">
  <numFmts count="5">
    <numFmt numFmtId="176" formatCode="0.00;[Red]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0"/>
      <name val="Arial"/>
      <charset val="0"/>
    </font>
    <font>
      <b/>
      <sz val="20"/>
      <color indexed="8"/>
      <name val="黑体"/>
      <charset val="0"/>
    </font>
    <font>
      <sz val="11"/>
      <color indexed="8"/>
      <name val="宋体"/>
      <charset val="0"/>
      <scheme val="minor"/>
    </font>
    <font>
      <sz val="10"/>
      <name val="宋体"/>
      <charset val="0"/>
      <scheme val="minor"/>
    </font>
    <font>
      <b/>
      <sz val="20"/>
      <color indexed="8"/>
      <name val="宋体"/>
      <charset val="0"/>
      <scheme val="minor"/>
    </font>
    <font>
      <sz val="11"/>
      <color indexed="8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3" fillId="9" borderId="4" applyNumberFormat="false" applyAlignment="false" applyProtection="false">
      <alignment vertical="center"/>
    </xf>
    <xf numFmtId="0" fontId="14" fillId="13" borderId="6" applyNumberFormat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7" fillId="0" borderId="0">
      <alignment vertical="center"/>
    </xf>
    <xf numFmtId="0" fontId="15" fillId="9" borderId="2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4" borderId="2" applyNumberForma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true" applyFill="true" applyBorder="true" applyAlignment="true" applyProtection="true"/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 applyProtection="true">
      <alignment horizontal="center" vertical="center"/>
    </xf>
    <xf numFmtId="0" fontId="1" fillId="0" borderId="0" xfId="0" applyFont="true" applyFill="true" applyBorder="true" applyAlignment="true" applyProtection="true">
      <alignment horizontal="center" vertical="center"/>
    </xf>
    <xf numFmtId="0" fontId="1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 applyProtection="true">
      <alignment vertical="center"/>
    </xf>
    <xf numFmtId="0" fontId="4" fillId="0" borderId="1" xfId="0" applyFont="true" applyFill="true" applyBorder="true" applyAlignment="true" applyProtection="true">
      <alignment horizontal="left" vertical="center"/>
    </xf>
    <xf numFmtId="176" fontId="4" fillId="0" borderId="1" xfId="0" applyNumberFormat="true" applyFont="true" applyFill="true" applyBorder="true" applyAlignment="true" applyProtection="true">
      <alignment horizontal="center" vertical="center"/>
    </xf>
    <xf numFmtId="0" fontId="1" fillId="0" borderId="1" xfId="0" applyFont="true" applyFill="true" applyBorder="true" applyAlignment="true" applyProtection="true">
      <alignment vertical="center" wrapText="true"/>
    </xf>
    <xf numFmtId="0" fontId="1" fillId="0" borderId="1" xfId="0" applyFont="true" applyFill="true" applyBorder="true" applyAlignment="true" applyProtection="true">
      <alignment horizontal="center" vertical="center"/>
    </xf>
    <xf numFmtId="0" fontId="3" fillId="0" borderId="0" xfId="0" applyFont="true" applyFill="true" applyBorder="true" applyAlignment="true" applyProtection="true">
      <alignment vertical="center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vertical="center" wrapText="true"/>
    </xf>
    <xf numFmtId="0" fontId="4" fillId="0" borderId="0" xfId="0" applyFont="true" applyFill="true" applyBorder="true" applyAlignment="true" applyProtection="true"/>
    <xf numFmtId="0" fontId="5" fillId="0" borderId="0" xfId="0" applyFont="true" applyFill="true" applyBorder="true" applyAlignment="true"/>
    <xf numFmtId="0" fontId="6" fillId="0" borderId="0" xfId="0" applyFont="true" applyFill="true" applyBorder="true" applyAlignment="true" applyProtection="true">
      <alignment horizontal="center" vertical="center"/>
    </xf>
    <xf numFmtId="0" fontId="6" fillId="0" borderId="0" xfId="0" applyFont="true" applyFill="true" applyBorder="true" applyAlignment="true" applyProtection="true">
      <alignment vertical="center"/>
    </xf>
    <xf numFmtId="0" fontId="4" fillId="0" borderId="0" xfId="0" applyFont="true" applyFill="true" applyBorder="true" applyAlignment="true" applyProtection="true">
      <alignment vertical="center"/>
    </xf>
    <xf numFmtId="2" fontId="4" fillId="0" borderId="1" xfId="0" applyNumberFormat="true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 applyProtection="true"/>
    <xf numFmtId="176" fontId="4" fillId="0" borderId="1" xfId="0" applyNumberFormat="true" applyFont="true" applyFill="true" applyBorder="true" applyAlignment="true" applyProtection="true">
      <alignment horizontal="center"/>
    </xf>
    <xf numFmtId="2" fontId="4" fillId="0" borderId="1" xfId="0" applyNumberFormat="true" applyFont="true" applyFill="true" applyBorder="true" applyAlignment="true" applyProtection="true">
      <alignment horizontal="center"/>
    </xf>
    <xf numFmtId="0" fontId="6" fillId="0" borderId="0" xfId="0" applyFont="true" applyFill="true" applyBorder="true" applyAlignment="true" applyProtection="true">
      <alignment horizontal="left" vertical="center"/>
    </xf>
    <xf numFmtId="0" fontId="4" fillId="0" borderId="0" xfId="0" applyFont="true" applyFill="true" applyBorder="true" applyAlignment="true" applyProtection="true">
      <alignment horizontal="left"/>
    </xf>
    <xf numFmtId="2" fontId="4" fillId="0" borderId="0" xfId="0" applyNumberFormat="true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 applyProtection="true">
      <alignment horizontal="left"/>
    </xf>
    <xf numFmtId="0" fontId="4" fillId="0" borderId="0" xfId="0" applyFont="true" applyFill="true" applyBorder="true" applyAlignment="true" applyProtection="true">
      <alignment horizontal="left" vertical="center"/>
    </xf>
    <xf numFmtId="0" fontId="7" fillId="0" borderId="0" xfId="0" applyFont="true" applyFill="true" applyBorder="true" applyAlignment="true" applyProtection="true">
      <alignment vertical="center"/>
    </xf>
    <xf numFmtId="0" fontId="4" fillId="0" borderId="1" xfId="0" applyFont="true" applyFill="true" applyBorder="true" applyAlignment="true" applyProtection="true">
      <alignment horizontal="center"/>
    </xf>
    <xf numFmtId="0" fontId="4" fillId="0" borderId="0" xfId="0" applyFont="true" applyFill="true" applyBorder="true" applyAlignment="true" applyProtection="true">
      <alignment wrapText="true"/>
    </xf>
    <xf numFmtId="0" fontId="7" fillId="0" borderId="1" xfId="0" applyFont="true" applyFill="true" applyBorder="true" applyAlignment="true" applyProtection="true">
      <alignment horizontal="center" vertical="center" wrapText="true"/>
    </xf>
    <xf numFmtId="176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0" xfId="0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/>
    </xf>
    <xf numFmtId="0" fontId="1" fillId="0" borderId="1" xfId="0" applyFont="true" applyFill="true" applyBorder="true" applyAlignment="true" applyProtection="true"/>
    <xf numFmtId="0" fontId="7" fillId="0" borderId="1" xfId="0" applyFont="true" applyFill="true" applyBorder="true" applyAlignment="true" applyProtection="true">
      <alignment vertical="center"/>
    </xf>
    <xf numFmtId="176" fontId="4" fillId="0" borderId="0" xfId="0" applyNumberFormat="true" applyFont="true" applyFill="true" applyBorder="true" applyAlignment="true" applyProtection="true">
      <alignment horizontal="center"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常规_2007年行政单位基层表样表" xfId="34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showGridLines="0" showZeros="0" tabSelected="1" workbookViewId="0">
      <selection activeCell="H3" sqref="H3"/>
    </sheetView>
  </sheetViews>
  <sheetFormatPr defaultColWidth="8" defaultRowHeight="12.75" customHeight="true" outlineLevelCol="5"/>
  <cols>
    <col min="1" max="1" width="31" style="1" customWidth="true"/>
    <col min="2" max="2" width="18.125" style="1" customWidth="true"/>
    <col min="3" max="3" width="25.125" style="1" customWidth="true"/>
    <col min="4" max="4" width="15.875" style="1" customWidth="true"/>
    <col min="5" max="5" width="27.875" style="1" customWidth="true"/>
    <col min="6" max="6" width="21.125" style="1" customWidth="true"/>
    <col min="7" max="7" width="8" style="1" customWidth="true"/>
    <col min="8" max="16384" width="8" style="2"/>
  </cols>
  <sheetData>
    <row r="1" s="1" customFormat="true" ht="30" customHeight="true" spans="1:6">
      <c r="A1" s="3" t="s">
        <v>0</v>
      </c>
      <c r="B1" s="12"/>
      <c r="C1" s="12"/>
      <c r="D1" s="12"/>
      <c r="E1" s="12"/>
      <c r="F1" s="12"/>
    </row>
    <row r="2" s="1" customFormat="true" ht="18.75" customHeight="true" spans="1:6">
      <c r="A2" s="29"/>
      <c r="F2" s="29" t="s">
        <v>1</v>
      </c>
    </row>
    <row r="3" s="1" customFormat="true" ht="18.75" customHeight="true" spans="1:6">
      <c r="A3" s="35" t="s">
        <v>2</v>
      </c>
      <c r="B3" s="36"/>
      <c r="C3" s="35" t="s">
        <v>3</v>
      </c>
      <c r="D3" s="37"/>
      <c r="E3" s="37"/>
      <c r="F3" s="37"/>
    </row>
    <row r="4" s="1" customFormat="true" ht="18.75" customHeight="true" spans="1:6">
      <c r="A4" s="35" t="s">
        <v>4</v>
      </c>
      <c r="B4" s="35" t="s">
        <v>5</v>
      </c>
      <c r="C4" s="35" t="s">
        <v>6</v>
      </c>
      <c r="D4" s="35" t="s">
        <v>5</v>
      </c>
      <c r="E4" s="35" t="s">
        <v>4</v>
      </c>
      <c r="F4" s="35" t="s">
        <v>5</v>
      </c>
    </row>
    <row r="5" s="1" customFormat="true" ht="18.75" customHeight="true" spans="1:6">
      <c r="A5" s="37" t="s">
        <v>7</v>
      </c>
      <c r="B5" s="9">
        <v>2242.313662</v>
      </c>
      <c r="C5" s="7" t="s">
        <v>8</v>
      </c>
      <c r="D5" s="20">
        <v>1632.63397</v>
      </c>
      <c r="E5" s="7" t="s">
        <v>9</v>
      </c>
      <c r="F5" s="20">
        <v>2242.313662</v>
      </c>
    </row>
    <row r="6" s="1" customFormat="true" ht="18.75" customHeight="true" spans="1:6">
      <c r="A6" s="37" t="s">
        <v>10</v>
      </c>
      <c r="B6" s="9"/>
      <c r="C6" s="7" t="s">
        <v>11</v>
      </c>
      <c r="D6" s="20"/>
      <c r="E6" s="7" t="s">
        <v>12</v>
      </c>
      <c r="F6" s="20">
        <v>1604.341428</v>
      </c>
    </row>
    <row r="7" s="1" customFormat="true" ht="18.75" customHeight="true" spans="1:6">
      <c r="A7" s="37" t="s">
        <v>13</v>
      </c>
      <c r="B7" s="9"/>
      <c r="C7" s="7" t="s">
        <v>14</v>
      </c>
      <c r="D7" s="20"/>
      <c r="E7" s="7" t="s">
        <v>15</v>
      </c>
      <c r="F7" s="20">
        <v>1316.480328</v>
      </c>
    </row>
    <row r="8" s="1" customFormat="true" ht="18.75" customHeight="true" spans="1:6">
      <c r="A8" s="37" t="s">
        <v>16</v>
      </c>
      <c r="B8" s="9"/>
      <c r="C8" s="7" t="s">
        <v>17</v>
      </c>
      <c r="D8" s="20"/>
      <c r="E8" s="7" t="s">
        <v>18</v>
      </c>
      <c r="F8" s="20">
        <v>287.8611</v>
      </c>
    </row>
    <row r="9" s="1" customFormat="true" ht="18.75" customHeight="true" spans="1:6">
      <c r="A9" s="37" t="s">
        <v>19</v>
      </c>
      <c r="B9" s="9"/>
      <c r="C9" s="7" t="s">
        <v>20</v>
      </c>
      <c r="D9" s="20"/>
      <c r="E9" s="7" t="s">
        <v>21</v>
      </c>
      <c r="F9" s="20">
        <v>277.972234</v>
      </c>
    </row>
    <row r="10" s="1" customFormat="true" ht="18.75" customHeight="true" spans="1:6">
      <c r="A10" s="37" t="s">
        <v>22</v>
      </c>
      <c r="B10" s="9"/>
      <c r="C10" s="7" t="s">
        <v>23</v>
      </c>
      <c r="D10" s="20">
        <v>403.929693</v>
      </c>
      <c r="E10" s="7" t="s">
        <v>24</v>
      </c>
      <c r="F10" s="20">
        <v>277.972234</v>
      </c>
    </row>
    <row r="11" s="1" customFormat="true" ht="18.75" customHeight="true" spans="1:6">
      <c r="A11" s="37" t="s">
        <v>25</v>
      </c>
      <c r="B11" s="9"/>
      <c r="C11" s="7" t="s">
        <v>26</v>
      </c>
      <c r="D11" s="20">
        <v>83.701847</v>
      </c>
      <c r="E11" s="7" t="s">
        <v>27</v>
      </c>
      <c r="F11" s="20"/>
    </row>
    <row r="12" s="1" customFormat="true" ht="18.75" customHeight="true" spans="1:6">
      <c r="A12" s="37" t="s">
        <v>28</v>
      </c>
      <c r="B12" s="9"/>
      <c r="C12" s="7" t="s">
        <v>29</v>
      </c>
      <c r="D12" s="20"/>
      <c r="E12" s="7" t="s">
        <v>30</v>
      </c>
      <c r="F12" s="20">
        <v>360</v>
      </c>
    </row>
    <row r="13" s="1" customFormat="true" ht="18.75" customHeight="true" spans="1:6">
      <c r="A13" s="37" t="s">
        <v>31</v>
      </c>
      <c r="B13" s="9"/>
      <c r="C13" s="7" t="s">
        <v>32</v>
      </c>
      <c r="D13" s="20"/>
      <c r="E13" s="7" t="s">
        <v>33</v>
      </c>
      <c r="F13" s="20">
        <v>360</v>
      </c>
    </row>
    <row r="14" s="1" customFormat="true" ht="18.75" customHeight="true" spans="1:6">
      <c r="A14" s="37" t="s">
        <v>34</v>
      </c>
      <c r="B14" s="9"/>
      <c r="C14" s="7" t="s">
        <v>35</v>
      </c>
      <c r="D14" s="20"/>
      <c r="E14" s="7" t="s">
        <v>36</v>
      </c>
      <c r="F14" s="20"/>
    </row>
    <row r="15" s="1" customFormat="true" ht="18.75" customHeight="true" spans="1:6">
      <c r="A15" s="36"/>
      <c r="B15" s="22"/>
      <c r="C15" s="7" t="s">
        <v>37</v>
      </c>
      <c r="D15" s="20"/>
      <c r="E15" s="21"/>
      <c r="F15" s="23"/>
    </row>
    <row r="16" s="1" customFormat="true" ht="18.75" customHeight="true" spans="1:6">
      <c r="A16" s="36"/>
      <c r="B16" s="22"/>
      <c r="C16" s="7" t="s">
        <v>38</v>
      </c>
      <c r="D16" s="20"/>
      <c r="E16" s="21"/>
      <c r="F16" s="23"/>
    </row>
    <row r="17" s="1" customFormat="true" ht="18.75" customHeight="true" spans="1:6">
      <c r="A17" s="36"/>
      <c r="B17" s="22"/>
      <c r="C17" s="7" t="s">
        <v>39</v>
      </c>
      <c r="D17" s="20"/>
      <c r="E17" s="21"/>
      <c r="F17" s="23"/>
    </row>
    <row r="18" s="1" customFormat="true" ht="18.75" customHeight="true" spans="1:6">
      <c r="A18" s="36"/>
      <c r="B18" s="22"/>
      <c r="C18" s="7" t="s">
        <v>40</v>
      </c>
      <c r="D18" s="20"/>
      <c r="E18" s="7" t="s">
        <v>41</v>
      </c>
      <c r="F18" s="20">
        <v>2242.313662</v>
      </c>
    </row>
    <row r="19" s="1" customFormat="true" ht="18.75" customHeight="true" spans="1:6">
      <c r="A19" s="36"/>
      <c r="B19" s="22"/>
      <c r="C19" s="7" t="s">
        <v>42</v>
      </c>
      <c r="D19" s="20"/>
      <c r="E19" s="7" t="s">
        <v>43</v>
      </c>
      <c r="F19" s="20">
        <v>1316.480328</v>
      </c>
    </row>
    <row r="20" s="1" customFormat="true" ht="18.75" customHeight="true" spans="1:6">
      <c r="A20" s="36"/>
      <c r="B20" s="22"/>
      <c r="C20" s="7" t="s">
        <v>44</v>
      </c>
      <c r="D20" s="20"/>
      <c r="E20" s="7" t="s">
        <v>45</v>
      </c>
      <c r="F20" s="20">
        <v>637.972234</v>
      </c>
    </row>
    <row r="21" s="1" customFormat="true" ht="18.75" customHeight="true" spans="1:6">
      <c r="A21" s="36"/>
      <c r="B21" s="22"/>
      <c r="C21" s="7" t="s">
        <v>46</v>
      </c>
      <c r="D21" s="20">
        <v>122.048152</v>
      </c>
      <c r="E21" s="7" t="s">
        <v>47</v>
      </c>
      <c r="F21" s="20">
        <v>287.8611</v>
      </c>
    </row>
    <row r="22" s="1" customFormat="true" ht="18.75" customHeight="true" spans="1:6">
      <c r="A22" s="36"/>
      <c r="B22" s="22"/>
      <c r="C22" s="7" t="s">
        <v>48</v>
      </c>
      <c r="D22" s="20"/>
      <c r="E22" s="7" t="s">
        <v>49</v>
      </c>
      <c r="F22" s="20"/>
    </row>
    <row r="23" s="1" customFormat="true" ht="18.75" customHeight="true" spans="1:6">
      <c r="A23" s="36"/>
      <c r="B23" s="22"/>
      <c r="C23" s="7" t="s">
        <v>50</v>
      </c>
      <c r="D23" s="20"/>
      <c r="E23" s="7" t="s">
        <v>51</v>
      </c>
      <c r="F23" s="20"/>
    </row>
    <row r="24" s="1" customFormat="true" ht="18.75" customHeight="true" spans="1:6">
      <c r="A24" s="36"/>
      <c r="B24" s="22"/>
      <c r="C24" s="7" t="s">
        <v>52</v>
      </c>
      <c r="D24" s="20"/>
      <c r="E24" s="7" t="s">
        <v>53</v>
      </c>
      <c r="F24" s="20"/>
    </row>
    <row r="25" s="1" customFormat="true" ht="18.75" customHeight="true" spans="1:6">
      <c r="A25" s="36"/>
      <c r="B25" s="22"/>
      <c r="C25" s="7" t="s">
        <v>54</v>
      </c>
      <c r="D25" s="20"/>
      <c r="E25" s="7" t="s">
        <v>55</v>
      </c>
      <c r="F25" s="20"/>
    </row>
    <row r="26" s="1" customFormat="true" ht="18.75" customHeight="true" spans="1:6">
      <c r="A26" s="36"/>
      <c r="B26" s="22"/>
      <c r="C26" s="7" t="s">
        <v>56</v>
      </c>
      <c r="D26" s="20"/>
      <c r="E26" s="7" t="s">
        <v>57</v>
      </c>
      <c r="F26" s="20"/>
    </row>
    <row r="27" s="1" customFormat="true" ht="18.75" customHeight="true" spans="1:6">
      <c r="A27" s="36"/>
      <c r="B27" s="22"/>
      <c r="C27" s="7" t="s">
        <v>58</v>
      </c>
      <c r="D27" s="20"/>
      <c r="E27" s="7" t="s">
        <v>59</v>
      </c>
      <c r="F27" s="20"/>
    </row>
    <row r="28" s="1" customFormat="true" ht="18.75" customHeight="true" spans="1:6">
      <c r="A28" s="36"/>
      <c r="B28" s="22"/>
      <c r="C28" s="7" t="s">
        <v>60</v>
      </c>
      <c r="D28" s="20"/>
      <c r="E28" s="7" t="s">
        <v>61</v>
      </c>
      <c r="F28" s="20"/>
    </row>
    <row r="29" s="1" customFormat="true" ht="18.75" customHeight="true" spans="1:6">
      <c r="A29" s="36"/>
      <c r="B29" s="22"/>
      <c r="C29" s="7" t="s">
        <v>62</v>
      </c>
      <c r="D29" s="20"/>
      <c r="E29" s="21"/>
      <c r="F29" s="23"/>
    </row>
    <row r="30" s="1" customFormat="true" ht="18.75" customHeight="true" spans="1:6">
      <c r="A30" s="36"/>
      <c r="B30" s="22"/>
      <c r="C30" s="7" t="s">
        <v>63</v>
      </c>
      <c r="D30" s="20"/>
      <c r="E30" s="21"/>
      <c r="F30" s="23"/>
    </row>
    <row r="31" s="1" customFormat="true" ht="18.75" customHeight="true" spans="1:6">
      <c r="A31" s="36"/>
      <c r="B31" s="22"/>
      <c r="C31" s="21"/>
      <c r="D31" s="23"/>
      <c r="E31" s="21"/>
      <c r="F31" s="23"/>
    </row>
    <row r="32" s="1" customFormat="true" ht="18.75" customHeight="true" spans="1:6">
      <c r="A32" s="37" t="s">
        <v>64</v>
      </c>
      <c r="B32" s="38">
        <v>2242.313662</v>
      </c>
      <c r="C32" s="7" t="s">
        <v>65</v>
      </c>
      <c r="D32" s="20">
        <v>2242.313662</v>
      </c>
      <c r="E32" s="7" t="s">
        <v>65</v>
      </c>
      <c r="F32" s="20">
        <v>2242.313662</v>
      </c>
    </row>
    <row r="33" s="1" customFormat="true" ht="18.75" customHeight="true" spans="1:6">
      <c r="A33" s="37" t="s">
        <v>66</v>
      </c>
      <c r="B33" s="9"/>
      <c r="C33" s="7" t="s">
        <v>67</v>
      </c>
      <c r="D33" s="20"/>
      <c r="E33" s="7" t="s">
        <v>67</v>
      </c>
      <c r="F33" s="20"/>
    </row>
    <row r="34" s="1" customFormat="true" ht="18.75" customHeight="true" spans="1:6">
      <c r="A34" s="37" t="s">
        <v>68</v>
      </c>
      <c r="B34" s="9"/>
      <c r="C34" s="21"/>
      <c r="D34" s="23"/>
      <c r="E34" s="21"/>
      <c r="F34" s="23"/>
    </row>
    <row r="35" s="1" customFormat="true" ht="18.75" customHeight="true" spans="1:6">
      <c r="A35" s="37" t="s">
        <v>69</v>
      </c>
      <c r="B35" s="9"/>
      <c r="C35" s="21"/>
      <c r="D35" s="23"/>
      <c r="E35" s="21"/>
      <c r="F35" s="23"/>
    </row>
    <row r="36" s="1" customFormat="true" ht="18.75" customHeight="true" spans="1:6">
      <c r="A36" s="37" t="s">
        <v>70</v>
      </c>
      <c r="B36" s="9"/>
      <c r="C36" s="21"/>
      <c r="D36" s="23"/>
      <c r="E36" s="21"/>
      <c r="F36" s="23"/>
    </row>
    <row r="37" s="1" customFormat="true" ht="18.75" customHeight="true" spans="1:6">
      <c r="A37" s="36"/>
      <c r="B37" s="22"/>
      <c r="C37" s="21"/>
      <c r="D37" s="23"/>
      <c r="E37" s="21"/>
      <c r="F37" s="23"/>
    </row>
    <row r="38" s="1" customFormat="true" ht="18.75" customHeight="true" spans="1:6">
      <c r="A38" s="37" t="s">
        <v>71</v>
      </c>
      <c r="B38" s="9">
        <v>2242.313662</v>
      </c>
      <c r="C38" s="7" t="s">
        <v>72</v>
      </c>
      <c r="D38" s="20">
        <v>2242.313662</v>
      </c>
      <c r="E38" s="7" t="s">
        <v>72</v>
      </c>
      <c r="F38" s="20">
        <v>2242.313662</v>
      </c>
    </row>
    <row r="39" s="1" customFormat="true" ht="18.75" customHeight="true" spans="1:6">
      <c r="A39" s="29"/>
      <c r="C39" s="29"/>
      <c r="D39" s="29"/>
      <c r="E39" s="29"/>
      <c r="F39" s="29"/>
    </row>
    <row r="40" s="1" customFormat="true" ht="18.75" customHeight="true"/>
  </sheetData>
  <sheetProtection formatCells="0" formatColumns="0" formatRows="0"/>
  <mergeCells count="2">
    <mergeCell ref="A1:F1"/>
    <mergeCell ref="C3:F3"/>
  </mergeCells>
  <printOptions horizontalCentered="true"/>
  <pageMargins left="0.700694444444445" right="0.700694444444445" top="0.275" bottom="0.432638888888889" header="0.156944444444444" footer="0.298611111111111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showGridLines="0" showZeros="0" workbookViewId="0">
      <selection activeCell="C13" sqref="C13"/>
    </sheetView>
  </sheetViews>
  <sheetFormatPr defaultColWidth="8" defaultRowHeight="12.75" customHeight="true"/>
  <cols>
    <col min="1" max="1" width="11.5" style="1" customWidth="true"/>
    <col min="2" max="2" width="41.375" style="1" customWidth="true"/>
    <col min="3" max="14" width="10.375" style="1" customWidth="true"/>
    <col min="15" max="15" width="16.2416666666667" style="1" customWidth="true"/>
    <col min="16" max="20" width="8" style="1" customWidth="true"/>
    <col min="21" max="16384" width="8" style="2"/>
  </cols>
  <sheetData>
    <row r="1" s="1" customFormat="true" ht="30.75" customHeight="true" spans="1:15">
      <c r="A1" s="3" t="s">
        <v>73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="1" customFormat="true" ht="18.75" customHeight="true" spans="1:15">
      <c r="A2" s="29"/>
      <c r="O2" s="29" t="s">
        <v>74</v>
      </c>
    </row>
    <row r="3" s="1" customFormat="true" ht="42" customHeight="true" spans="1:15">
      <c r="A3" s="32" t="s">
        <v>75</v>
      </c>
      <c r="B3" s="32" t="s">
        <v>76</v>
      </c>
      <c r="C3" s="32" t="s">
        <v>77</v>
      </c>
      <c r="D3" s="32" t="s">
        <v>78</v>
      </c>
      <c r="E3" s="32" t="s">
        <v>79</v>
      </c>
      <c r="F3" s="32" t="s">
        <v>80</v>
      </c>
      <c r="G3" s="32" t="s">
        <v>81</v>
      </c>
      <c r="H3" s="32" t="s">
        <v>82</v>
      </c>
      <c r="I3" s="32" t="s">
        <v>83</v>
      </c>
      <c r="J3" s="32" t="s">
        <v>84</v>
      </c>
      <c r="K3" s="32" t="s">
        <v>85</v>
      </c>
      <c r="L3" s="32" t="s">
        <v>86</v>
      </c>
      <c r="M3" s="32" t="s">
        <v>87</v>
      </c>
      <c r="N3" s="32"/>
      <c r="O3" s="32"/>
    </row>
    <row r="4" s="1" customFormat="true" ht="39" customHeight="true" spans="1:19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 t="s">
        <v>88</v>
      </c>
      <c r="N4" s="32" t="s">
        <v>89</v>
      </c>
      <c r="O4" s="32" t="s">
        <v>90</v>
      </c>
      <c r="P4" s="34"/>
      <c r="Q4" s="34"/>
      <c r="R4" s="34"/>
      <c r="S4" s="34"/>
    </row>
    <row r="5" s="15" customFormat="true" ht="25" customHeight="true" spans="1:1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</row>
    <row r="6" s="15" customFormat="true" ht="25" customHeight="true" spans="1:15">
      <c r="A6" s="7"/>
      <c r="B6" s="7" t="s">
        <v>91</v>
      </c>
      <c r="C6" s="9">
        <v>2242.313662</v>
      </c>
      <c r="D6" s="9">
        <v>2242.313662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="15" customFormat="true" ht="25" customHeight="true" spans="1:15">
      <c r="A7" s="7" t="s">
        <v>92</v>
      </c>
      <c r="B7" s="7" t="s">
        <v>93</v>
      </c>
      <c r="C7" s="9">
        <v>2242.313662</v>
      </c>
      <c r="D7" s="9">
        <v>2242.313662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="31" customFormat="true" ht="25" customHeight="true" spans="1:15">
      <c r="A8" s="14" t="s">
        <v>94</v>
      </c>
      <c r="B8" s="14" t="s">
        <v>95</v>
      </c>
      <c r="C8" s="33">
        <v>2242.313662</v>
      </c>
      <c r="D8" s="33">
        <v>2242.313662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="31" customFormat="true" ht="25" customHeight="true" spans="1:15">
      <c r="A9" s="14" t="s">
        <v>96</v>
      </c>
      <c r="B9" s="14" t="s">
        <v>97</v>
      </c>
      <c r="C9" s="33">
        <v>2242.313662</v>
      </c>
      <c r="D9" s="33">
        <v>2242.313662</v>
      </c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</sheetData>
  <sheetProtection formatCells="0" formatColumns="0" formatRows="0"/>
  <mergeCells count="14">
    <mergeCell ref="A1:O1"/>
    <mergeCell ref="M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true"/>
  <pageMargins left="0.550694444444444" right="0.314583333333333" top="0.590277777777778" bottom="0.629861111111111" header="0.298611111111111" footer="0.298611111111111"/>
  <pageSetup paperSize="9" scale="6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showGridLines="0" showZeros="0" workbookViewId="0">
      <selection activeCell="D7" sqref="D7"/>
    </sheetView>
  </sheetViews>
  <sheetFormatPr defaultColWidth="8" defaultRowHeight="12.75" customHeight="true"/>
  <cols>
    <col min="1" max="1" width="10.875" style="1" customWidth="true"/>
    <col min="2" max="2" width="32" style="1" customWidth="true"/>
    <col min="3" max="3" width="14" style="1" customWidth="true"/>
    <col min="4" max="4" width="41.875" style="1" customWidth="true"/>
    <col min="5" max="5" width="10" style="1" customWidth="true"/>
    <col min="6" max="6" width="9.375" style="1" customWidth="true"/>
    <col min="7" max="7" width="9.875" style="1" customWidth="true"/>
    <col min="8" max="8" width="11.375" style="1" customWidth="true"/>
    <col min="9" max="9" width="12.75" style="1" customWidth="true"/>
    <col min="10" max="14" width="8" style="1" customWidth="true"/>
    <col min="15" max="32" width="8" style="2"/>
    <col min="33" max="16384" width="34.875" style="2"/>
  </cols>
  <sheetData>
    <row r="1" s="1" customFormat="true" ht="31.5" customHeight="true" spans="1:13">
      <c r="A1" s="3" t="s">
        <v>98</v>
      </c>
      <c r="B1" s="3"/>
      <c r="C1" s="3"/>
      <c r="D1" s="3"/>
      <c r="E1" s="3"/>
      <c r="F1" s="3"/>
      <c r="G1" s="3"/>
      <c r="H1" s="3"/>
      <c r="I1" s="3"/>
      <c r="J1" s="12"/>
      <c r="K1" s="12"/>
      <c r="L1" s="12"/>
      <c r="M1" s="12"/>
    </row>
    <row r="2" s="1" customFormat="true" ht="19.5" customHeight="true" spans="1:9">
      <c r="A2" s="29"/>
      <c r="I2" s="29" t="s">
        <v>1</v>
      </c>
    </row>
    <row r="3" s="1" customFormat="true" ht="39" customHeight="true" spans="1:9">
      <c r="A3" s="13" t="s">
        <v>99</v>
      </c>
      <c r="B3" s="13" t="s">
        <v>100</v>
      </c>
      <c r="C3" s="13" t="s">
        <v>75</v>
      </c>
      <c r="D3" s="13" t="s">
        <v>76</v>
      </c>
      <c r="E3" s="13" t="s">
        <v>77</v>
      </c>
      <c r="F3" s="13" t="s">
        <v>101</v>
      </c>
      <c r="G3" s="13" t="s">
        <v>102</v>
      </c>
      <c r="H3" s="14"/>
      <c r="I3" s="13" t="s">
        <v>103</v>
      </c>
    </row>
    <row r="4" s="1" customFormat="true" ht="36.75" customHeight="true" spans="1:9">
      <c r="A4" s="14"/>
      <c r="B4" s="14"/>
      <c r="C4" s="14"/>
      <c r="D4" s="14"/>
      <c r="E4" s="14"/>
      <c r="F4" s="14"/>
      <c r="G4" s="14" t="s">
        <v>104</v>
      </c>
      <c r="H4" s="14" t="s">
        <v>105</v>
      </c>
      <c r="I4" s="14"/>
    </row>
    <row r="5" s="1" customFormat="true" ht="30" customHeight="true" spans="1:9">
      <c r="A5" s="6">
        <v>1</v>
      </c>
      <c r="B5" s="6">
        <v>2</v>
      </c>
      <c r="C5" s="30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</row>
    <row r="6" s="1" customFormat="true" ht="29" customHeight="true" spans="1:9">
      <c r="A6" s="7"/>
      <c r="B6" s="7"/>
      <c r="C6" s="7"/>
      <c r="D6" s="7" t="s">
        <v>91</v>
      </c>
      <c r="E6" s="9">
        <v>2242.313662</v>
      </c>
      <c r="F6" s="9">
        <v>1604.341428</v>
      </c>
      <c r="G6" s="9">
        <v>277.972234</v>
      </c>
      <c r="H6" s="9"/>
      <c r="I6" s="9">
        <v>360</v>
      </c>
    </row>
    <row r="7" s="1" customFormat="true" ht="29" customHeight="true" spans="1:9">
      <c r="A7" s="7"/>
      <c r="B7" s="7"/>
      <c r="C7" s="7" t="s">
        <v>92</v>
      </c>
      <c r="D7" s="7" t="s">
        <v>93</v>
      </c>
      <c r="E7" s="9">
        <v>2242.313662</v>
      </c>
      <c r="F7" s="9">
        <v>1604.341428</v>
      </c>
      <c r="G7" s="9">
        <v>277.972234</v>
      </c>
      <c r="H7" s="9"/>
      <c r="I7" s="9">
        <v>360</v>
      </c>
    </row>
    <row r="8" s="1" customFormat="true" ht="29" customHeight="true" spans="1:9">
      <c r="A8" s="7"/>
      <c r="B8" s="7"/>
      <c r="C8" s="7" t="s">
        <v>94</v>
      </c>
      <c r="D8" s="7" t="s">
        <v>95</v>
      </c>
      <c r="E8" s="9">
        <v>2242.313662</v>
      </c>
      <c r="F8" s="9">
        <v>1604.341428</v>
      </c>
      <c r="G8" s="9">
        <v>277.972234</v>
      </c>
      <c r="H8" s="9"/>
      <c r="I8" s="9">
        <v>360</v>
      </c>
    </row>
    <row r="9" s="1" customFormat="true" ht="29" customHeight="true" spans="1:9">
      <c r="A9" s="7" t="s">
        <v>106</v>
      </c>
      <c r="B9" s="7" t="s">
        <v>107</v>
      </c>
      <c r="C9" s="7" t="s">
        <v>96</v>
      </c>
      <c r="D9" s="7" t="s">
        <v>97</v>
      </c>
      <c r="E9" s="9">
        <v>1272.63397</v>
      </c>
      <c r="F9" s="9">
        <v>1017.077913</v>
      </c>
      <c r="G9" s="9">
        <v>255.556057</v>
      </c>
      <c r="H9" s="9"/>
      <c r="I9" s="9"/>
    </row>
    <row r="10" s="1" customFormat="true" ht="29" customHeight="true" spans="1:9">
      <c r="A10" s="7" t="s">
        <v>108</v>
      </c>
      <c r="B10" s="7" t="s">
        <v>109</v>
      </c>
      <c r="C10" s="7" t="s">
        <v>96</v>
      </c>
      <c r="D10" s="7" t="s">
        <v>97</v>
      </c>
      <c r="E10" s="9">
        <v>45</v>
      </c>
      <c r="F10" s="9"/>
      <c r="G10" s="9"/>
      <c r="H10" s="9"/>
      <c r="I10" s="9">
        <v>45</v>
      </c>
    </row>
    <row r="11" s="1" customFormat="true" ht="29" customHeight="true" spans="1:9">
      <c r="A11" s="7" t="s">
        <v>110</v>
      </c>
      <c r="B11" s="7" t="s">
        <v>111</v>
      </c>
      <c r="C11" s="7" t="s">
        <v>96</v>
      </c>
      <c r="D11" s="7" t="s">
        <v>97</v>
      </c>
      <c r="E11" s="9">
        <v>155</v>
      </c>
      <c r="F11" s="9"/>
      <c r="G11" s="9"/>
      <c r="H11" s="9"/>
      <c r="I11" s="9">
        <v>155</v>
      </c>
    </row>
    <row r="12" s="1" customFormat="true" ht="29" customHeight="true" spans="1:9">
      <c r="A12" s="7" t="s">
        <v>112</v>
      </c>
      <c r="B12" s="7" t="s">
        <v>113</v>
      </c>
      <c r="C12" s="7" t="s">
        <v>96</v>
      </c>
      <c r="D12" s="7" t="s">
        <v>97</v>
      </c>
      <c r="E12" s="9">
        <v>19</v>
      </c>
      <c r="F12" s="9"/>
      <c r="G12" s="9"/>
      <c r="H12" s="9"/>
      <c r="I12" s="9">
        <v>19</v>
      </c>
    </row>
    <row r="13" s="1" customFormat="true" ht="29" customHeight="true" spans="1:9">
      <c r="A13" s="7" t="s">
        <v>114</v>
      </c>
      <c r="B13" s="7" t="s">
        <v>115</v>
      </c>
      <c r="C13" s="7" t="s">
        <v>96</v>
      </c>
      <c r="D13" s="7" t="s">
        <v>97</v>
      </c>
      <c r="E13" s="9">
        <v>20</v>
      </c>
      <c r="F13" s="9"/>
      <c r="G13" s="9"/>
      <c r="H13" s="9"/>
      <c r="I13" s="9">
        <v>20</v>
      </c>
    </row>
    <row r="14" s="1" customFormat="true" ht="29" customHeight="true" spans="1:9">
      <c r="A14" s="7" t="s">
        <v>116</v>
      </c>
      <c r="B14" s="7" t="s">
        <v>117</v>
      </c>
      <c r="C14" s="7" t="s">
        <v>96</v>
      </c>
      <c r="D14" s="7" t="s">
        <v>97</v>
      </c>
      <c r="E14" s="9">
        <v>57</v>
      </c>
      <c r="F14" s="9"/>
      <c r="G14" s="9"/>
      <c r="H14" s="9"/>
      <c r="I14" s="9">
        <v>57</v>
      </c>
    </row>
    <row r="15" s="1" customFormat="true" ht="29" customHeight="true" spans="1:9">
      <c r="A15" s="7" t="s">
        <v>118</v>
      </c>
      <c r="B15" s="7" t="s">
        <v>119</v>
      </c>
      <c r="C15" s="7" t="s">
        <v>96</v>
      </c>
      <c r="D15" s="7" t="s">
        <v>97</v>
      </c>
      <c r="E15" s="9">
        <v>64</v>
      </c>
      <c r="F15" s="9"/>
      <c r="G15" s="9"/>
      <c r="H15" s="9"/>
      <c r="I15" s="9">
        <v>64</v>
      </c>
    </row>
    <row r="16" s="1" customFormat="true" ht="29" customHeight="true" spans="1:9">
      <c r="A16" s="7" t="s">
        <v>120</v>
      </c>
      <c r="B16" s="7" t="s">
        <v>121</v>
      </c>
      <c r="C16" s="7" t="s">
        <v>96</v>
      </c>
      <c r="D16" s="7" t="s">
        <v>97</v>
      </c>
      <c r="E16" s="9">
        <v>310.277277</v>
      </c>
      <c r="F16" s="9">
        <v>287.8611</v>
      </c>
      <c r="G16" s="9">
        <v>22.416177</v>
      </c>
      <c r="H16" s="9"/>
      <c r="I16" s="9"/>
    </row>
    <row r="17" s="1" customFormat="true" ht="29" customHeight="true" spans="1:9">
      <c r="A17" s="7" t="s">
        <v>122</v>
      </c>
      <c r="B17" s="7" t="s">
        <v>123</v>
      </c>
      <c r="C17" s="7" t="s">
        <v>96</v>
      </c>
      <c r="D17" s="7" t="s">
        <v>97</v>
      </c>
      <c r="E17" s="9">
        <v>93.652416</v>
      </c>
      <c r="F17" s="9">
        <v>93.652416</v>
      </c>
      <c r="G17" s="9"/>
      <c r="H17" s="9"/>
      <c r="I17" s="9"/>
    </row>
    <row r="18" s="1" customFormat="true" ht="29" customHeight="true" spans="1:9">
      <c r="A18" s="7" t="s">
        <v>124</v>
      </c>
      <c r="B18" s="7" t="s">
        <v>125</v>
      </c>
      <c r="C18" s="7" t="s">
        <v>96</v>
      </c>
      <c r="D18" s="7" t="s">
        <v>97</v>
      </c>
      <c r="E18" s="9">
        <v>83.701847</v>
      </c>
      <c r="F18" s="9">
        <v>83.701847</v>
      </c>
      <c r="G18" s="9"/>
      <c r="H18" s="9"/>
      <c r="I18" s="9"/>
    </row>
    <row r="19" s="1" customFormat="true" ht="29" customHeight="true" spans="1:9">
      <c r="A19" s="7" t="s">
        <v>126</v>
      </c>
      <c r="B19" s="7" t="s">
        <v>127</v>
      </c>
      <c r="C19" s="7" t="s">
        <v>96</v>
      </c>
      <c r="D19" s="7" t="s">
        <v>97</v>
      </c>
      <c r="E19" s="9">
        <v>122.048152</v>
      </c>
      <c r="F19" s="9">
        <v>122.048152</v>
      </c>
      <c r="G19" s="9"/>
      <c r="H19" s="9"/>
      <c r="I19" s="9"/>
    </row>
  </sheetData>
  <sheetProtection formatCells="0" formatColumns="0" formatRows="0"/>
  <mergeCells count="9">
    <mergeCell ref="A1:I1"/>
    <mergeCell ref="G3:H3"/>
    <mergeCell ref="A3:A4"/>
    <mergeCell ref="B3:B4"/>
    <mergeCell ref="C3:C4"/>
    <mergeCell ref="D3:D4"/>
    <mergeCell ref="E3:E4"/>
    <mergeCell ref="F3:F4"/>
    <mergeCell ref="I3:I4"/>
  </mergeCells>
  <printOptions horizontalCentered="true"/>
  <pageMargins left="0.700694444444445" right="0.700694444444445" top="0.751388888888889" bottom="0.751388888888889" header="0.298611111111111" footer="0.298611111111111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showGridLines="0" showZeros="0" topLeftCell="A7" workbookViewId="0">
      <selection activeCell="H13" sqref="H13"/>
    </sheetView>
  </sheetViews>
  <sheetFormatPr defaultColWidth="8" defaultRowHeight="12.75" customHeight="true"/>
  <cols>
    <col min="1" max="1" width="30.5" style="15" customWidth="true"/>
    <col min="2" max="2" width="15.375" style="15" customWidth="true"/>
    <col min="3" max="3" width="24.75" style="15" customWidth="true"/>
    <col min="4" max="4" width="11.25" style="15" customWidth="true"/>
    <col min="5" max="5" width="12.125" style="15" customWidth="true"/>
    <col min="6" max="6" width="9.75" style="15" customWidth="true"/>
    <col min="7" max="7" width="8" style="15" customWidth="true"/>
    <col min="8" max="8" width="22.5" style="15" customWidth="true"/>
    <col min="9" max="9" width="9.875" style="15" customWidth="true"/>
    <col min="10" max="10" width="9.25" style="15" customWidth="true"/>
    <col min="11" max="11" width="8" style="15" customWidth="true"/>
    <col min="12" max="12" width="10.125" style="15" customWidth="true"/>
    <col min="13" max="13" width="8" style="15" customWidth="true"/>
    <col min="14" max="16384" width="8" style="16"/>
  </cols>
  <sheetData>
    <row r="1" s="15" customFormat="true" ht="33" customHeight="true" spans="1:12">
      <c r="A1" s="17" t="s">
        <v>128</v>
      </c>
      <c r="B1" s="18"/>
      <c r="C1" s="18"/>
      <c r="D1" s="18"/>
      <c r="E1" s="18"/>
      <c r="F1" s="18"/>
      <c r="G1" s="18"/>
      <c r="H1" s="24"/>
      <c r="I1" s="18"/>
      <c r="J1" s="18"/>
      <c r="K1" s="18"/>
      <c r="L1" s="18"/>
    </row>
    <row r="2" s="15" customFormat="true" ht="13.5" customHeight="true" spans="1:12">
      <c r="A2" s="19"/>
      <c r="H2" s="25"/>
      <c r="L2" s="19" t="s">
        <v>1</v>
      </c>
    </row>
    <row r="3" s="15" customFormat="true" ht="18.75" customHeight="true" spans="1:12">
      <c r="A3" s="6" t="s">
        <v>2</v>
      </c>
      <c r="B3" s="6"/>
      <c r="C3" s="6" t="s">
        <v>3</v>
      </c>
      <c r="D3" s="7"/>
      <c r="E3" s="7"/>
      <c r="F3" s="7"/>
      <c r="G3" s="7"/>
      <c r="H3" s="7"/>
      <c r="I3" s="7"/>
      <c r="J3" s="7"/>
      <c r="K3" s="7"/>
      <c r="L3" s="7"/>
    </row>
    <row r="4" s="15" customFormat="true" ht="45" customHeight="true" spans="1:12">
      <c r="A4" s="13" t="s">
        <v>4</v>
      </c>
      <c r="B4" s="13" t="s">
        <v>5</v>
      </c>
      <c r="C4" s="13" t="s">
        <v>6</v>
      </c>
      <c r="D4" s="13" t="s">
        <v>91</v>
      </c>
      <c r="E4" s="13" t="s">
        <v>88</v>
      </c>
      <c r="F4" s="13" t="s">
        <v>89</v>
      </c>
      <c r="G4" s="13" t="s">
        <v>129</v>
      </c>
      <c r="H4" s="6" t="s">
        <v>4</v>
      </c>
      <c r="I4" s="13" t="s">
        <v>91</v>
      </c>
      <c r="J4" s="13" t="s">
        <v>88</v>
      </c>
      <c r="K4" s="13" t="s">
        <v>89</v>
      </c>
      <c r="L4" s="13" t="s">
        <v>129</v>
      </c>
    </row>
    <row r="5" s="15" customFormat="true" ht="18.75" customHeight="true" spans="1:12">
      <c r="A5" s="7" t="s">
        <v>7</v>
      </c>
      <c r="B5" s="9">
        <v>2242.313662</v>
      </c>
      <c r="C5" s="7" t="s">
        <v>8</v>
      </c>
      <c r="D5" s="20">
        <f t="shared" ref="D5:D30" si="0">E5+F5+G5</f>
        <v>1632.63397</v>
      </c>
      <c r="E5" s="26">
        <v>1632.63397</v>
      </c>
      <c r="F5" s="20"/>
      <c r="G5" s="20"/>
      <c r="H5" s="8" t="s">
        <v>9</v>
      </c>
      <c r="I5" s="20">
        <f t="shared" ref="I5:L5" si="1">I6+I9+I12</f>
        <v>2242.313662</v>
      </c>
      <c r="J5" s="20">
        <f t="shared" si="1"/>
        <v>2242.313662</v>
      </c>
      <c r="K5" s="20">
        <f t="shared" si="1"/>
        <v>0</v>
      </c>
      <c r="L5" s="20">
        <f t="shared" si="1"/>
        <v>0</v>
      </c>
    </row>
    <row r="6" s="15" customFormat="true" ht="18.75" customHeight="true" spans="1:12">
      <c r="A6" s="7" t="s">
        <v>10</v>
      </c>
      <c r="B6" s="9"/>
      <c r="C6" s="7" t="s">
        <v>11</v>
      </c>
      <c r="D6" s="20">
        <f t="shared" si="0"/>
        <v>0</v>
      </c>
      <c r="E6" s="20"/>
      <c r="F6" s="20"/>
      <c r="G6" s="20"/>
      <c r="H6" s="8" t="s">
        <v>12</v>
      </c>
      <c r="I6" s="20">
        <f t="shared" ref="I6:I14" si="2">J6+K6+L6</f>
        <v>1604.341428</v>
      </c>
      <c r="J6" s="20">
        <v>1604.341428</v>
      </c>
      <c r="K6" s="20"/>
      <c r="L6" s="20"/>
    </row>
    <row r="7" s="15" customFormat="true" ht="18.75" customHeight="true" spans="1:12">
      <c r="A7" s="7" t="s">
        <v>13</v>
      </c>
      <c r="B7" s="9"/>
      <c r="C7" s="7" t="s">
        <v>14</v>
      </c>
      <c r="D7" s="20">
        <f t="shared" si="0"/>
        <v>0</v>
      </c>
      <c r="E7" s="20"/>
      <c r="F7" s="20"/>
      <c r="G7" s="20"/>
      <c r="H7" s="8" t="s">
        <v>130</v>
      </c>
      <c r="I7" s="20">
        <f t="shared" si="2"/>
        <v>1316.480328</v>
      </c>
      <c r="J7" s="20">
        <v>1316.480328</v>
      </c>
      <c r="K7" s="20"/>
      <c r="L7" s="20"/>
    </row>
    <row r="8" s="15" customFormat="true" ht="18.75" customHeight="true" spans="1:12">
      <c r="A8" s="21"/>
      <c r="B8" s="22"/>
      <c r="C8" s="7" t="s">
        <v>17</v>
      </c>
      <c r="D8" s="20">
        <f t="shared" si="0"/>
        <v>0</v>
      </c>
      <c r="E8" s="20"/>
      <c r="F8" s="20"/>
      <c r="G8" s="20"/>
      <c r="H8" s="8" t="s">
        <v>131</v>
      </c>
      <c r="I8" s="20">
        <f t="shared" si="2"/>
        <v>287.8611</v>
      </c>
      <c r="J8" s="20">
        <v>287.8611</v>
      </c>
      <c r="K8" s="20"/>
      <c r="L8" s="20"/>
    </row>
    <row r="9" s="15" customFormat="true" ht="18.75" customHeight="true" spans="1:12">
      <c r="A9" s="21"/>
      <c r="B9" s="22"/>
      <c r="C9" s="7" t="s">
        <v>20</v>
      </c>
      <c r="D9" s="20">
        <f t="shared" si="0"/>
        <v>0</v>
      </c>
      <c r="E9" s="20"/>
      <c r="F9" s="20"/>
      <c r="G9" s="20"/>
      <c r="H9" s="8" t="s">
        <v>21</v>
      </c>
      <c r="I9" s="20">
        <f t="shared" si="2"/>
        <v>277.972234</v>
      </c>
      <c r="J9" s="20">
        <v>277.972234</v>
      </c>
      <c r="K9" s="20"/>
      <c r="L9" s="20"/>
    </row>
    <row r="10" s="15" customFormat="true" ht="18.75" customHeight="true" spans="1:12">
      <c r="A10" s="21"/>
      <c r="B10" s="22"/>
      <c r="C10" s="7" t="s">
        <v>23</v>
      </c>
      <c r="D10" s="20">
        <f t="shared" si="0"/>
        <v>403.929693</v>
      </c>
      <c r="E10" s="20">
        <v>403.929693</v>
      </c>
      <c r="F10" s="20"/>
      <c r="G10" s="20"/>
      <c r="H10" s="8" t="s">
        <v>132</v>
      </c>
      <c r="I10" s="20">
        <f t="shared" si="2"/>
        <v>277.972234</v>
      </c>
      <c r="J10" s="20">
        <v>277.972234</v>
      </c>
      <c r="K10" s="20"/>
      <c r="L10" s="20"/>
    </row>
    <row r="11" s="15" customFormat="true" ht="18.75" customHeight="true" spans="1:12">
      <c r="A11" s="21"/>
      <c r="B11" s="22"/>
      <c r="C11" s="7" t="s">
        <v>26</v>
      </c>
      <c r="D11" s="20">
        <f t="shared" si="0"/>
        <v>83.701847</v>
      </c>
      <c r="E11" s="20">
        <v>83.701847</v>
      </c>
      <c r="F11" s="20"/>
      <c r="G11" s="20"/>
      <c r="H11" s="8" t="s">
        <v>133</v>
      </c>
      <c r="I11" s="20">
        <f t="shared" si="2"/>
        <v>0</v>
      </c>
      <c r="J11" s="20"/>
      <c r="K11" s="20"/>
      <c r="L11" s="20"/>
    </row>
    <row r="12" s="15" customFormat="true" ht="18.75" customHeight="true" spans="1:12">
      <c r="A12" s="21"/>
      <c r="B12" s="22"/>
      <c r="C12" s="7" t="s">
        <v>29</v>
      </c>
      <c r="D12" s="20">
        <f t="shared" si="0"/>
        <v>0</v>
      </c>
      <c r="E12" s="20"/>
      <c r="F12" s="20"/>
      <c r="G12" s="20"/>
      <c r="H12" s="8" t="s">
        <v>30</v>
      </c>
      <c r="I12" s="20">
        <f t="shared" si="2"/>
        <v>360</v>
      </c>
      <c r="J12" s="20">
        <v>360</v>
      </c>
      <c r="K12" s="20"/>
      <c r="L12" s="20"/>
    </row>
    <row r="13" s="15" customFormat="true" ht="18.75" customHeight="true" spans="1:12">
      <c r="A13" s="21"/>
      <c r="B13" s="22"/>
      <c r="C13" s="7" t="s">
        <v>32</v>
      </c>
      <c r="D13" s="20">
        <f t="shared" si="0"/>
        <v>0</v>
      </c>
      <c r="E13" s="20"/>
      <c r="F13" s="20"/>
      <c r="G13" s="20"/>
      <c r="H13" s="8" t="s">
        <v>134</v>
      </c>
      <c r="I13" s="20">
        <f t="shared" si="2"/>
        <v>360</v>
      </c>
      <c r="J13" s="20">
        <v>360</v>
      </c>
      <c r="K13" s="20"/>
      <c r="L13" s="20"/>
    </row>
    <row r="14" s="15" customFormat="true" ht="18.75" customHeight="true" spans="1:12">
      <c r="A14" s="21"/>
      <c r="B14" s="22"/>
      <c r="C14" s="7" t="s">
        <v>35</v>
      </c>
      <c r="D14" s="20">
        <f t="shared" si="0"/>
        <v>0</v>
      </c>
      <c r="E14" s="20"/>
      <c r="F14" s="20"/>
      <c r="G14" s="20"/>
      <c r="H14" s="8" t="s">
        <v>135</v>
      </c>
      <c r="I14" s="20">
        <f t="shared" si="2"/>
        <v>0</v>
      </c>
      <c r="J14" s="20"/>
      <c r="K14" s="20"/>
      <c r="L14" s="20"/>
    </row>
    <row r="15" s="15" customFormat="true" ht="18.75" customHeight="true" spans="1:12">
      <c r="A15" s="21"/>
      <c r="B15" s="22"/>
      <c r="C15" s="7" t="s">
        <v>37</v>
      </c>
      <c r="D15" s="20">
        <f t="shared" si="0"/>
        <v>0</v>
      </c>
      <c r="E15" s="20"/>
      <c r="F15" s="20"/>
      <c r="G15" s="20"/>
      <c r="H15" s="27"/>
      <c r="I15" s="20"/>
      <c r="J15" s="23"/>
      <c r="K15" s="23"/>
      <c r="L15" s="23"/>
    </row>
    <row r="16" s="15" customFormat="true" ht="18.75" customHeight="true" spans="1:12">
      <c r="A16" s="21"/>
      <c r="B16" s="22"/>
      <c r="C16" s="7" t="s">
        <v>38</v>
      </c>
      <c r="D16" s="20">
        <f t="shared" si="0"/>
        <v>0</v>
      </c>
      <c r="E16" s="20"/>
      <c r="F16" s="20"/>
      <c r="G16" s="20"/>
      <c r="H16" s="27"/>
      <c r="I16" s="20"/>
      <c r="J16" s="23"/>
      <c r="K16" s="23"/>
      <c r="L16" s="23"/>
    </row>
    <row r="17" s="15" customFormat="true" ht="18.75" customHeight="true" spans="1:12">
      <c r="A17" s="21"/>
      <c r="B17" s="22"/>
      <c r="C17" s="7" t="s">
        <v>39</v>
      </c>
      <c r="D17" s="20">
        <f t="shared" si="0"/>
        <v>0</v>
      </c>
      <c r="E17" s="20"/>
      <c r="F17" s="20"/>
      <c r="G17" s="20"/>
      <c r="H17" s="27"/>
      <c r="I17" s="20"/>
      <c r="J17" s="23"/>
      <c r="K17" s="23"/>
      <c r="L17" s="23"/>
    </row>
    <row r="18" s="15" customFormat="true" ht="18.75" customHeight="true" spans="1:12">
      <c r="A18" s="21"/>
      <c r="B18" s="22"/>
      <c r="C18" s="7" t="s">
        <v>40</v>
      </c>
      <c r="D18" s="20">
        <f t="shared" si="0"/>
        <v>0</v>
      </c>
      <c r="E18" s="20"/>
      <c r="F18" s="20"/>
      <c r="G18" s="20"/>
      <c r="H18" s="8" t="s">
        <v>41</v>
      </c>
      <c r="I18" s="20">
        <f t="shared" ref="I18:L18" si="3">I19+I20+I21+I22+I23+I24+I25+I26+I27+I28</f>
        <v>2242.313662</v>
      </c>
      <c r="J18" s="20">
        <f t="shared" si="3"/>
        <v>2242.313662</v>
      </c>
      <c r="K18" s="20">
        <f t="shared" si="3"/>
        <v>0</v>
      </c>
      <c r="L18" s="20">
        <f t="shared" si="3"/>
        <v>0</v>
      </c>
    </row>
    <row r="19" s="15" customFormat="true" ht="18.75" customHeight="true" spans="1:12">
      <c r="A19" s="21"/>
      <c r="B19" s="22"/>
      <c r="C19" s="7" t="s">
        <v>42</v>
      </c>
      <c r="D19" s="20">
        <f t="shared" si="0"/>
        <v>0</v>
      </c>
      <c r="E19" s="20"/>
      <c r="F19" s="20"/>
      <c r="G19" s="20"/>
      <c r="H19" s="8" t="s">
        <v>43</v>
      </c>
      <c r="I19" s="20">
        <f t="shared" ref="I19:I28" si="4">J19+K19+L19</f>
        <v>1316.480328</v>
      </c>
      <c r="J19" s="20">
        <v>1316.480328</v>
      </c>
      <c r="K19" s="20"/>
      <c r="L19" s="20"/>
    </row>
    <row r="20" s="15" customFormat="true" ht="18.75" customHeight="true" spans="1:12">
      <c r="A20" s="21"/>
      <c r="B20" s="22"/>
      <c r="C20" s="7" t="s">
        <v>44</v>
      </c>
      <c r="D20" s="20">
        <f t="shared" si="0"/>
        <v>0</v>
      </c>
      <c r="E20" s="20"/>
      <c r="F20" s="20"/>
      <c r="G20" s="20"/>
      <c r="H20" s="8" t="s">
        <v>45</v>
      </c>
      <c r="I20" s="20">
        <f t="shared" si="4"/>
        <v>637.972234</v>
      </c>
      <c r="J20" s="20">
        <v>637.972234</v>
      </c>
      <c r="K20" s="20"/>
      <c r="L20" s="20"/>
    </row>
    <row r="21" s="15" customFormat="true" ht="18.75" customHeight="true" spans="1:12">
      <c r="A21" s="21"/>
      <c r="B21" s="22"/>
      <c r="C21" s="7" t="s">
        <v>46</v>
      </c>
      <c r="D21" s="20">
        <f t="shared" si="0"/>
        <v>122.048152</v>
      </c>
      <c r="E21" s="20">
        <v>122.048152</v>
      </c>
      <c r="F21" s="20"/>
      <c r="G21" s="20"/>
      <c r="H21" s="8" t="s">
        <v>47</v>
      </c>
      <c r="I21" s="20">
        <f t="shared" si="4"/>
        <v>287.8611</v>
      </c>
      <c r="J21" s="20">
        <v>287.8611</v>
      </c>
      <c r="K21" s="20"/>
      <c r="L21" s="20"/>
    </row>
    <row r="22" s="15" customFormat="true" ht="18.75" customHeight="true" spans="1:12">
      <c r="A22" s="21"/>
      <c r="B22" s="22"/>
      <c r="C22" s="7" t="s">
        <v>48</v>
      </c>
      <c r="D22" s="20">
        <f t="shared" si="0"/>
        <v>0</v>
      </c>
      <c r="E22" s="20"/>
      <c r="F22" s="20"/>
      <c r="G22" s="20"/>
      <c r="H22" s="8" t="s">
        <v>49</v>
      </c>
      <c r="I22" s="20">
        <f t="shared" si="4"/>
        <v>0</v>
      </c>
      <c r="J22" s="20"/>
      <c r="K22" s="20"/>
      <c r="L22" s="20"/>
    </row>
    <row r="23" s="15" customFormat="true" ht="18.75" customHeight="true" spans="1:12">
      <c r="A23" s="21"/>
      <c r="B23" s="22"/>
      <c r="C23" s="7" t="s">
        <v>50</v>
      </c>
      <c r="D23" s="20">
        <f t="shared" si="0"/>
        <v>0</v>
      </c>
      <c r="E23" s="20"/>
      <c r="F23" s="20"/>
      <c r="G23" s="20"/>
      <c r="H23" s="8" t="s">
        <v>51</v>
      </c>
      <c r="I23" s="20">
        <f t="shared" si="4"/>
        <v>0</v>
      </c>
      <c r="J23" s="20"/>
      <c r="K23" s="20"/>
      <c r="L23" s="20"/>
    </row>
    <row r="24" s="15" customFormat="true" ht="18.75" customHeight="true" spans="1:12">
      <c r="A24" s="21"/>
      <c r="B24" s="22"/>
      <c r="C24" s="7" t="s">
        <v>52</v>
      </c>
      <c r="D24" s="20">
        <f t="shared" si="0"/>
        <v>0</v>
      </c>
      <c r="E24" s="20"/>
      <c r="F24" s="20"/>
      <c r="G24" s="20"/>
      <c r="H24" s="8" t="s">
        <v>53</v>
      </c>
      <c r="I24" s="20">
        <f t="shared" si="4"/>
        <v>0</v>
      </c>
      <c r="J24" s="20"/>
      <c r="K24" s="20"/>
      <c r="L24" s="20"/>
    </row>
    <row r="25" s="15" customFormat="true" ht="18.75" customHeight="true" spans="1:12">
      <c r="A25" s="21"/>
      <c r="B25" s="22"/>
      <c r="C25" s="7" t="s">
        <v>54</v>
      </c>
      <c r="D25" s="20">
        <f t="shared" si="0"/>
        <v>0</v>
      </c>
      <c r="E25" s="20"/>
      <c r="F25" s="20"/>
      <c r="G25" s="20"/>
      <c r="H25" s="8" t="s">
        <v>55</v>
      </c>
      <c r="I25" s="20">
        <f t="shared" si="4"/>
        <v>0</v>
      </c>
      <c r="J25" s="20"/>
      <c r="K25" s="20"/>
      <c r="L25" s="20"/>
    </row>
    <row r="26" s="15" customFormat="true" ht="18.75" customHeight="true" spans="1:12">
      <c r="A26" s="21"/>
      <c r="B26" s="22"/>
      <c r="C26" s="7" t="s">
        <v>56</v>
      </c>
      <c r="D26" s="20">
        <f t="shared" si="0"/>
        <v>0</v>
      </c>
      <c r="E26" s="20"/>
      <c r="F26" s="20"/>
      <c r="G26" s="20"/>
      <c r="H26" s="8" t="s">
        <v>57</v>
      </c>
      <c r="I26" s="20">
        <f t="shared" si="4"/>
        <v>0</v>
      </c>
      <c r="J26" s="20"/>
      <c r="K26" s="20"/>
      <c r="L26" s="20"/>
    </row>
    <row r="27" s="15" customFormat="true" ht="18.75" customHeight="true" spans="1:12">
      <c r="A27" s="21"/>
      <c r="B27" s="22"/>
      <c r="C27" s="7" t="s">
        <v>58</v>
      </c>
      <c r="D27" s="20">
        <f t="shared" si="0"/>
        <v>0</v>
      </c>
      <c r="E27" s="20"/>
      <c r="F27" s="20"/>
      <c r="G27" s="20"/>
      <c r="H27" s="8" t="s">
        <v>59</v>
      </c>
      <c r="I27" s="20">
        <f t="shared" si="4"/>
        <v>0</v>
      </c>
      <c r="J27" s="20"/>
      <c r="K27" s="20"/>
      <c r="L27" s="20"/>
    </row>
    <row r="28" s="15" customFormat="true" ht="18.75" customHeight="true" spans="1:12">
      <c r="A28" s="21"/>
      <c r="B28" s="22"/>
      <c r="C28" s="7" t="s">
        <v>60</v>
      </c>
      <c r="D28" s="20">
        <f t="shared" si="0"/>
        <v>0</v>
      </c>
      <c r="E28" s="20"/>
      <c r="F28" s="20"/>
      <c r="G28" s="20"/>
      <c r="H28" s="8" t="s">
        <v>61</v>
      </c>
      <c r="I28" s="20">
        <f t="shared" si="4"/>
        <v>0</v>
      </c>
      <c r="J28" s="20"/>
      <c r="K28" s="20"/>
      <c r="L28" s="20"/>
    </row>
    <row r="29" s="15" customFormat="true" ht="18.75" customHeight="true" spans="1:12">
      <c r="A29" s="21"/>
      <c r="B29" s="22"/>
      <c r="C29" s="7" t="s">
        <v>62</v>
      </c>
      <c r="D29" s="20">
        <f t="shared" si="0"/>
        <v>0</v>
      </c>
      <c r="E29" s="20"/>
      <c r="F29" s="20"/>
      <c r="G29" s="20"/>
      <c r="H29" s="27"/>
      <c r="I29" s="23"/>
      <c r="J29" s="23"/>
      <c r="K29" s="23"/>
      <c r="L29" s="23"/>
    </row>
    <row r="30" s="15" customFormat="true" ht="18.75" customHeight="true" spans="1:12">
      <c r="A30" s="21"/>
      <c r="B30" s="22"/>
      <c r="C30" s="7" t="s">
        <v>63</v>
      </c>
      <c r="D30" s="20">
        <f t="shared" si="0"/>
        <v>0</v>
      </c>
      <c r="E30" s="20"/>
      <c r="F30" s="20"/>
      <c r="G30" s="20"/>
      <c r="H30" s="27"/>
      <c r="I30" s="23"/>
      <c r="J30" s="23"/>
      <c r="K30" s="23"/>
      <c r="L30" s="23"/>
    </row>
    <row r="31" s="15" customFormat="true" ht="18.75" customHeight="true" spans="1:12">
      <c r="A31" s="21"/>
      <c r="B31" s="22"/>
      <c r="C31" s="21"/>
      <c r="D31" s="20"/>
      <c r="E31" s="23"/>
      <c r="F31" s="23"/>
      <c r="G31" s="23"/>
      <c r="H31" s="27"/>
      <c r="I31" s="23"/>
      <c r="J31" s="23"/>
      <c r="K31" s="23"/>
      <c r="L31" s="23"/>
    </row>
    <row r="32" s="15" customFormat="true" ht="18.75" customHeight="true" spans="1:12">
      <c r="A32" s="7" t="s">
        <v>64</v>
      </c>
      <c r="B32" s="9">
        <f>B6+B7+B5</f>
        <v>2242.313662</v>
      </c>
      <c r="C32" s="7" t="s">
        <v>65</v>
      </c>
      <c r="D32" s="20">
        <f t="shared" ref="D32:G32" si="5">D5+D6+D7+D8+D9+D10+D11+D12+D13+D14+D15+D16+D17+D18+D19+D20+D21+D22+D23+D24+D25+D26+D27+D28+D29+D30</f>
        <v>2242.313662</v>
      </c>
      <c r="E32" s="20">
        <f t="shared" si="5"/>
        <v>2242.313662</v>
      </c>
      <c r="F32" s="20">
        <f t="shared" si="5"/>
        <v>0</v>
      </c>
      <c r="G32" s="20">
        <f t="shared" si="5"/>
        <v>0</v>
      </c>
      <c r="H32" s="8" t="s">
        <v>65</v>
      </c>
      <c r="I32" s="20">
        <f t="shared" ref="I32:L32" si="6">I19+I20+I21+I22+I23+I24+I25+I26+I27+I28</f>
        <v>2242.313662</v>
      </c>
      <c r="J32" s="20">
        <f t="shared" si="6"/>
        <v>2242.313662</v>
      </c>
      <c r="K32" s="20">
        <f t="shared" si="6"/>
        <v>0</v>
      </c>
      <c r="L32" s="20">
        <f t="shared" si="6"/>
        <v>0</v>
      </c>
    </row>
    <row r="33" s="15" customFormat="true" ht="18.75" customHeight="true" spans="1:12">
      <c r="A33" s="21"/>
      <c r="B33" s="22"/>
      <c r="C33" s="21"/>
      <c r="D33" s="20"/>
      <c r="E33" s="23"/>
      <c r="F33" s="23"/>
      <c r="G33" s="23"/>
      <c r="H33" s="27"/>
      <c r="I33" s="23"/>
      <c r="J33" s="23"/>
      <c r="K33" s="23"/>
      <c r="L33" s="23"/>
    </row>
    <row r="34" s="15" customFormat="true" ht="18.75" customHeight="true" spans="1:12">
      <c r="A34" s="7" t="s">
        <v>136</v>
      </c>
      <c r="B34" s="9"/>
      <c r="C34" s="7" t="s">
        <v>67</v>
      </c>
      <c r="D34" s="20">
        <f>B39-D32</f>
        <v>0</v>
      </c>
      <c r="E34" s="20">
        <f>B5+B35-E32</f>
        <v>0</v>
      </c>
      <c r="F34" s="20">
        <f>B6+B36-F32</f>
        <v>0</v>
      </c>
      <c r="G34" s="20">
        <f>B7+B37-G32</f>
        <v>0</v>
      </c>
      <c r="H34" s="8" t="s">
        <v>67</v>
      </c>
      <c r="I34" s="20">
        <f>B39-I32</f>
        <v>0</v>
      </c>
      <c r="J34" s="20">
        <f>B5+B35-J32</f>
        <v>0</v>
      </c>
      <c r="K34" s="20">
        <f>B6+B36-K32</f>
        <v>0</v>
      </c>
      <c r="L34" s="20">
        <f>B7+B37-L32</f>
        <v>0</v>
      </c>
    </row>
    <row r="35" s="15" customFormat="true" ht="18.75" customHeight="true" spans="1:12">
      <c r="A35" s="7" t="s">
        <v>137</v>
      </c>
      <c r="B35" s="9"/>
      <c r="C35" s="21"/>
      <c r="D35" s="23"/>
      <c r="E35" s="23"/>
      <c r="F35" s="23"/>
      <c r="G35" s="23"/>
      <c r="H35" s="27"/>
      <c r="I35" s="23"/>
      <c r="J35" s="23"/>
      <c r="K35" s="23"/>
      <c r="L35" s="23"/>
    </row>
    <row r="36" s="15" customFormat="true" ht="18.75" customHeight="true" spans="1:12">
      <c r="A36" s="7" t="s">
        <v>138</v>
      </c>
      <c r="B36" s="9"/>
      <c r="C36" s="21"/>
      <c r="D36" s="23"/>
      <c r="E36" s="23"/>
      <c r="F36" s="23"/>
      <c r="G36" s="23"/>
      <c r="H36" s="27"/>
      <c r="I36" s="23"/>
      <c r="J36" s="23"/>
      <c r="K36" s="23"/>
      <c r="L36" s="23"/>
    </row>
    <row r="37" s="15" customFormat="true" ht="18.75" customHeight="true" spans="1:12">
      <c r="A37" s="7" t="s">
        <v>139</v>
      </c>
      <c r="B37" s="9"/>
      <c r="C37" s="21"/>
      <c r="D37" s="23"/>
      <c r="E37" s="23"/>
      <c r="F37" s="23"/>
      <c r="G37" s="23"/>
      <c r="H37" s="27"/>
      <c r="I37" s="23"/>
      <c r="J37" s="23"/>
      <c r="K37" s="23"/>
      <c r="L37" s="23"/>
    </row>
    <row r="38" s="15" customFormat="true" ht="18.75" customHeight="true" spans="1:12">
      <c r="A38" s="21"/>
      <c r="B38" s="22"/>
      <c r="C38" s="21"/>
      <c r="D38" s="23"/>
      <c r="E38" s="23"/>
      <c r="F38" s="23"/>
      <c r="G38" s="23"/>
      <c r="H38" s="27"/>
      <c r="I38" s="23"/>
      <c r="J38" s="23"/>
      <c r="K38" s="23"/>
      <c r="L38" s="23"/>
    </row>
    <row r="39" s="15" customFormat="true" ht="18.75" customHeight="true" spans="1:12">
      <c r="A39" s="7" t="s">
        <v>71</v>
      </c>
      <c r="B39" s="9">
        <f>B32+B34</f>
        <v>2242.313662</v>
      </c>
      <c r="C39" s="7" t="s">
        <v>72</v>
      </c>
      <c r="D39" s="20">
        <f>B39</f>
        <v>2242.313662</v>
      </c>
      <c r="E39" s="20">
        <f>B5+B35</f>
        <v>2242.313662</v>
      </c>
      <c r="F39" s="20">
        <f>B6+B36</f>
        <v>0</v>
      </c>
      <c r="G39" s="20">
        <f>B7+B37</f>
        <v>0</v>
      </c>
      <c r="H39" s="8" t="s">
        <v>72</v>
      </c>
      <c r="I39" s="20">
        <f>B39</f>
        <v>2242.313662</v>
      </c>
      <c r="J39" s="20">
        <f>B5+B35</f>
        <v>2242.313662</v>
      </c>
      <c r="K39" s="20">
        <f>B6+B36</f>
        <v>0</v>
      </c>
      <c r="L39" s="20">
        <f>B7+B37</f>
        <v>0</v>
      </c>
    </row>
    <row r="40" s="15" customFormat="true" ht="14.25"/>
    <row r="41" s="15" customFormat="true" ht="13.5" customHeight="true" spans="1:8">
      <c r="A41" s="19"/>
      <c r="C41" s="19"/>
      <c r="H41" s="28"/>
    </row>
  </sheetData>
  <sheetProtection formatCells="0" formatColumns="0" formatRows="0"/>
  <mergeCells count="3">
    <mergeCell ref="A1:L1"/>
    <mergeCell ref="A3:B3"/>
    <mergeCell ref="C3:L3"/>
  </mergeCells>
  <printOptions horizontalCentered="true"/>
  <pageMargins left="0.354166666666667" right="0.314583333333333" top="0.236111111111111" bottom="0.275" header="0.196527777777778" footer="0.236111111111111"/>
  <pageSetup paperSize="9" scale="7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showGridLines="0" showZeros="0" topLeftCell="A2" workbookViewId="0">
      <selection activeCell="D11" sqref="D11"/>
    </sheetView>
  </sheetViews>
  <sheetFormatPr defaultColWidth="8" defaultRowHeight="12.75" customHeight="true"/>
  <cols>
    <col min="1" max="1" width="10.125" style="1" customWidth="true"/>
    <col min="2" max="2" width="31" style="1" customWidth="true"/>
    <col min="3" max="3" width="10.125" style="1" customWidth="true"/>
    <col min="4" max="4" width="38.625" style="1" customWidth="true"/>
    <col min="5" max="5" width="10.625" style="1" customWidth="true"/>
    <col min="6" max="6" width="9.375" style="1" customWidth="true"/>
    <col min="7" max="7" width="10.625" style="1" customWidth="true"/>
    <col min="8" max="9" width="10.875" style="1" customWidth="true"/>
    <col min="10" max="10" width="8" style="1" customWidth="true"/>
    <col min="11" max="32" width="8" style="2"/>
    <col min="33" max="16384" width="25.125" style="2"/>
  </cols>
  <sheetData>
    <row r="1" s="1" customFormat="true" ht="24" customHeight="true" spans="1:9">
      <c r="A1" s="3" t="s">
        <v>140</v>
      </c>
      <c r="B1" s="3"/>
      <c r="C1" s="3"/>
      <c r="D1" s="3"/>
      <c r="E1" s="3"/>
      <c r="F1" s="3"/>
      <c r="G1" s="3"/>
      <c r="H1" s="3"/>
      <c r="I1" s="3"/>
    </row>
    <row r="2" s="1" customFormat="true" ht="16.5" customHeight="true" spans="9:9">
      <c r="I2" s="1" t="s">
        <v>1</v>
      </c>
    </row>
    <row r="3" s="1" customFormat="true" ht="45" customHeight="true" spans="1:9">
      <c r="A3" s="5" t="s">
        <v>99</v>
      </c>
      <c r="B3" s="5" t="s">
        <v>141</v>
      </c>
      <c r="C3" s="5" t="s">
        <v>75</v>
      </c>
      <c r="D3" s="5" t="s">
        <v>76</v>
      </c>
      <c r="E3" s="5" t="s">
        <v>77</v>
      </c>
      <c r="F3" s="5" t="s">
        <v>101</v>
      </c>
      <c r="G3" s="5" t="s">
        <v>102</v>
      </c>
      <c r="H3" s="5"/>
      <c r="I3" s="5" t="s">
        <v>103</v>
      </c>
    </row>
    <row r="4" s="1" customFormat="true" ht="30" customHeight="true" spans="1:9">
      <c r="A4" s="5"/>
      <c r="B4" s="5"/>
      <c r="C4" s="5"/>
      <c r="D4" s="5"/>
      <c r="E4" s="5"/>
      <c r="F4" s="5"/>
      <c r="G4" s="10" t="s">
        <v>104</v>
      </c>
      <c r="H4" s="10" t="s">
        <v>105</v>
      </c>
      <c r="I4" s="5"/>
    </row>
    <row r="5" s="1" customFormat="true" ht="16.5" customHeight="true" spans="1:9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</row>
    <row r="6" s="1" customFormat="true" ht="19.5" customHeight="true" spans="1:9">
      <c r="A6" s="7" t="s">
        <v>91</v>
      </c>
      <c r="B6" s="7"/>
      <c r="C6" s="7"/>
      <c r="D6" s="7"/>
      <c r="E6" s="9">
        <v>2242.313662</v>
      </c>
      <c r="F6" s="9">
        <v>1604.341428</v>
      </c>
      <c r="G6" s="9">
        <v>277.972234</v>
      </c>
      <c r="H6" s="9"/>
      <c r="I6" s="9">
        <v>360</v>
      </c>
    </row>
    <row r="7" s="1" customFormat="true" ht="19.5" customHeight="true" spans="1:9">
      <c r="A7" s="7" t="s">
        <v>106</v>
      </c>
      <c r="B7" s="7"/>
      <c r="C7" s="7"/>
      <c r="D7" s="7"/>
      <c r="E7" s="9">
        <v>1272.63397</v>
      </c>
      <c r="F7" s="9">
        <v>1017.077913</v>
      </c>
      <c r="G7" s="9">
        <v>255.556057</v>
      </c>
      <c r="H7" s="9"/>
      <c r="I7" s="9"/>
    </row>
    <row r="8" s="1" customFormat="true" ht="19.5" customHeight="true" spans="1:9">
      <c r="A8" s="7" t="s">
        <v>142</v>
      </c>
      <c r="B8" s="7" t="s">
        <v>107</v>
      </c>
      <c r="C8" s="7" t="s">
        <v>143</v>
      </c>
      <c r="D8" s="7" t="s">
        <v>144</v>
      </c>
      <c r="E8" s="9">
        <v>1272.63397</v>
      </c>
      <c r="F8" s="9">
        <v>1017.077913</v>
      </c>
      <c r="G8" s="9">
        <v>255.556057</v>
      </c>
      <c r="H8" s="9"/>
      <c r="I8" s="9"/>
    </row>
    <row r="9" s="1" customFormat="true" ht="19.5" customHeight="true" spans="1:9">
      <c r="A9" s="7" t="s">
        <v>108</v>
      </c>
      <c r="B9" s="7"/>
      <c r="C9" s="7"/>
      <c r="D9" s="7"/>
      <c r="E9" s="9">
        <v>45</v>
      </c>
      <c r="F9" s="9"/>
      <c r="G9" s="9"/>
      <c r="H9" s="9"/>
      <c r="I9" s="9">
        <v>45</v>
      </c>
    </row>
    <row r="10" s="1" customFormat="true" ht="19.5" customHeight="true" spans="1:9">
      <c r="A10" s="7" t="s">
        <v>145</v>
      </c>
      <c r="B10" s="7" t="s">
        <v>109</v>
      </c>
      <c r="C10" s="7" t="s">
        <v>143</v>
      </c>
      <c r="D10" s="7" t="s">
        <v>144</v>
      </c>
      <c r="E10" s="9">
        <v>45</v>
      </c>
      <c r="F10" s="9"/>
      <c r="G10" s="9"/>
      <c r="H10" s="9"/>
      <c r="I10" s="9">
        <v>45</v>
      </c>
    </row>
    <row r="11" s="1" customFormat="true" ht="19.5" customHeight="true" spans="1:9">
      <c r="A11" s="7" t="s">
        <v>110</v>
      </c>
      <c r="B11" s="7"/>
      <c r="C11" s="7"/>
      <c r="D11" s="7"/>
      <c r="E11" s="9">
        <v>155</v>
      </c>
      <c r="F11" s="9"/>
      <c r="G11" s="9"/>
      <c r="H11" s="9"/>
      <c r="I11" s="9">
        <v>155</v>
      </c>
    </row>
    <row r="12" s="1" customFormat="true" ht="19.5" customHeight="true" spans="1:9">
      <c r="A12" s="7" t="s">
        <v>146</v>
      </c>
      <c r="B12" s="7" t="s">
        <v>111</v>
      </c>
      <c r="C12" s="7" t="s">
        <v>143</v>
      </c>
      <c r="D12" s="7" t="s">
        <v>144</v>
      </c>
      <c r="E12" s="9">
        <v>155</v>
      </c>
      <c r="F12" s="9"/>
      <c r="G12" s="9"/>
      <c r="H12" s="9"/>
      <c r="I12" s="9">
        <v>155</v>
      </c>
    </row>
    <row r="13" s="1" customFormat="true" ht="19.5" customHeight="true" spans="1:9">
      <c r="A13" s="7" t="s">
        <v>112</v>
      </c>
      <c r="B13" s="7"/>
      <c r="C13" s="7"/>
      <c r="D13" s="7"/>
      <c r="E13" s="9">
        <v>19</v>
      </c>
      <c r="F13" s="9"/>
      <c r="G13" s="9"/>
      <c r="H13" s="9"/>
      <c r="I13" s="9">
        <v>19</v>
      </c>
    </row>
    <row r="14" s="1" customFormat="true" ht="19.5" customHeight="true" spans="1:9">
      <c r="A14" s="7" t="s">
        <v>147</v>
      </c>
      <c r="B14" s="7" t="s">
        <v>113</v>
      </c>
      <c r="C14" s="7" t="s">
        <v>143</v>
      </c>
      <c r="D14" s="7" t="s">
        <v>144</v>
      </c>
      <c r="E14" s="9">
        <v>19</v>
      </c>
      <c r="F14" s="9"/>
      <c r="G14" s="9"/>
      <c r="H14" s="9"/>
      <c r="I14" s="9">
        <v>19</v>
      </c>
    </row>
    <row r="15" s="1" customFormat="true" ht="19.5" customHeight="true" spans="1:9">
      <c r="A15" s="7" t="s">
        <v>114</v>
      </c>
      <c r="B15" s="7"/>
      <c r="C15" s="7"/>
      <c r="D15" s="7"/>
      <c r="E15" s="9">
        <v>20</v>
      </c>
      <c r="F15" s="9"/>
      <c r="G15" s="9"/>
      <c r="H15" s="9"/>
      <c r="I15" s="9">
        <v>20</v>
      </c>
    </row>
    <row r="16" s="1" customFormat="true" ht="19.5" customHeight="true" spans="1:9">
      <c r="A16" s="7" t="s">
        <v>148</v>
      </c>
      <c r="B16" s="7" t="s">
        <v>115</v>
      </c>
      <c r="C16" s="7" t="s">
        <v>143</v>
      </c>
      <c r="D16" s="7" t="s">
        <v>144</v>
      </c>
      <c r="E16" s="9">
        <v>20</v>
      </c>
      <c r="F16" s="9"/>
      <c r="G16" s="9"/>
      <c r="H16" s="9"/>
      <c r="I16" s="9">
        <v>20</v>
      </c>
    </row>
    <row r="17" s="1" customFormat="true" ht="19.5" customHeight="true" spans="1:9">
      <c r="A17" s="7" t="s">
        <v>116</v>
      </c>
      <c r="B17" s="7"/>
      <c r="C17" s="7"/>
      <c r="D17" s="7"/>
      <c r="E17" s="9">
        <v>57</v>
      </c>
      <c r="F17" s="9"/>
      <c r="G17" s="9"/>
      <c r="H17" s="9"/>
      <c r="I17" s="9">
        <v>57</v>
      </c>
    </row>
    <row r="18" s="1" customFormat="true" ht="19.5" customHeight="true" spans="1:9">
      <c r="A18" s="7" t="s">
        <v>149</v>
      </c>
      <c r="B18" s="7" t="s">
        <v>117</v>
      </c>
      <c r="C18" s="7" t="s">
        <v>143</v>
      </c>
      <c r="D18" s="7" t="s">
        <v>144</v>
      </c>
      <c r="E18" s="9">
        <v>57</v>
      </c>
      <c r="F18" s="9"/>
      <c r="G18" s="9"/>
      <c r="H18" s="9"/>
      <c r="I18" s="9">
        <v>57</v>
      </c>
    </row>
    <row r="19" s="1" customFormat="true" ht="19.5" customHeight="true" spans="1:9">
      <c r="A19" s="7" t="s">
        <v>118</v>
      </c>
      <c r="B19" s="7"/>
      <c r="C19" s="7"/>
      <c r="D19" s="7"/>
      <c r="E19" s="9">
        <v>64</v>
      </c>
      <c r="F19" s="9"/>
      <c r="G19" s="9"/>
      <c r="H19" s="9"/>
      <c r="I19" s="9">
        <v>64</v>
      </c>
    </row>
    <row r="20" s="1" customFormat="true" ht="19.5" customHeight="true" spans="1:9">
      <c r="A20" s="7" t="s">
        <v>150</v>
      </c>
      <c r="B20" s="7" t="s">
        <v>119</v>
      </c>
      <c r="C20" s="7" t="s">
        <v>143</v>
      </c>
      <c r="D20" s="7" t="s">
        <v>144</v>
      </c>
      <c r="E20" s="9">
        <v>64</v>
      </c>
      <c r="F20" s="9"/>
      <c r="G20" s="9"/>
      <c r="H20" s="9"/>
      <c r="I20" s="9">
        <v>64</v>
      </c>
    </row>
    <row r="21" s="1" customFormat="true" ht="19.5" customHeight="true" spans="1:9">
      <c r="A21" s="7" t="s">
        <v>120</v>
      </c>
      <c r="B21" s="7"/>
      <c r="C21" s="7"/>
      <c r="D21" s="7"/>
      <c r="E21" s="9">
        <v>310.277277</v>
      </c>
      <c r="F21" s="9">
        <v>287.8611</v>
      </c>
      <c r="G21" s="9">
        <v>22.416177</v>
      </c>
      <c r="H21" s="9"/>
      <c r="I21" s="9"/>
    </row>
    <row r="22" s="1" customFormat="true" ht="19.5" customHeight="true" spans="1:9">
      <c r="A22" s="7" t="s">
        <v>151</v>
      </c>
      <c r="B22" s="7" t="s">
        <v>121</v>
      </c>
      <c r="C22" s="7" t="s">
        <v>143</v>
      </c>
      <c r="D22" s="7" t="s">
        <v>144</v>
      </c>
      <c r="E22" s="9">
        <v>310.277277</v>
      </c>
      <c r="F22" s="9">
        <v>287.8611</v>
      </c>
      <c r="G22" s="9">
        <v>22.416177</v>
      </c>
      <c r="H22" s="9"/>
      <c r="I22" s="9"/>
    </row>
    <row r="23" s="1" customFormat="true" ht="19.5" customHeight="true" spans="1:9">
      <c r="A23" s="7" t="s">
        <v>122</v>
      </c>
      <c r="B23" s="7"/>
      <c r="C23" s="7"/>
      <c r="D23" s="7"/>
      <c r="E23" s="9">
        <v>93.652416</v>
      </c>
      <c r="F23" s="9">
        <v>93.652416</v>
      </c>
      <c r="G23" s="9"/>
      <c r="H23" s="9"/>
      <c r="I23" s="9"/>
    </row>
    <row r="24" s="1" customFormat="true" ht="19.5" customHeight="true" spans="1:9">
      <c r="A24" s="7" t="s">
        <v>152</v>
      </c>
      <c r="B24" s="7" t="s">
        <v>123</v>
      </c>
      <c r="C24" s="7" t="s">
        <v>143</v>
      </c>
      <c r="D24" s="7" t="s">
        <v>144</v>
      </c>
      <c r="E24" s="9">
        <v>93.652416</v>
      </c>
      <c r="F24" s="9">
        <v>93.652416</v>
      </c>
      <c r="G24" s="9"/>
      <c r="H24" s="9"/>
      <c r="I24" s="9"/>
    </row>
    <row r="25" s="1" customFormat="true" ht="19.5" customHeight="true" spans="1:9">
      <c r="A25" s="7" t="s">
        <v>124</v>
      </c>
      <c r="B25" s="7"/>
      <c r="C25" s="7"/>
      <c r="D25" s="7"/>
      <c r="E25" s="9">
        <v>83.701847</v>
      </c>
      <c r="F25" s="9">
        <v>83.701847</v>
      </c>
      <c r="G25" s="9"/>
      <c r="H25" s="9"/>
      <c r="I25" s="9"/>
    </row>
    <row r="26" s="1" customFormat="true" ht="19.5" customHeight="true" spans="1:9">
      <c r="A26" s="7" t="s">
        <v>153</v>
      </c>
      <c r="B26" s="7" t="s">
        <v>125</v>
      </c>
      <c r="C26" s="7" t="s">
        <v>143</v>
      </c>
      <c r="D26" s="7" t="s">
        <v>144</v>
      </c>
      <c r="E26" s="9">
        <v>83.701847</v>
      </c>
      <c r="F26" s="9">
        <v>83.701847</v>
      </c>
      <c r="G26" s="9"/>
      <c r="H26" s="9"/>
      <c r="I26" s="9"/>
    </row>
    <row r="27" s="1" customFormat="true" ht="19.5" customHeight="true" spans="1:9">
      <c r="A27" s="7" t="s">
        <v>126</v>
      </c>
      <c r="B27" s="7"/>
      <c r="C27" s="7"/>
      <c r="D27" s="7"/>
      <c r="E27" s="9">
        <v>122.048152</v>
      </c>
      <c r="F27" s="9">
        <v>122.048152</v>
      </c>
      <c r="G27" s="9"/>
      <c r="H27" s="9"/>
      <c r="I27" s="9"/>
    </row>
    <row r="28" s="1" customFormat="true" ht="19.5" customHeight="true" spans="1:9">
      <c r="A28" s="7" t="s">
        <v>154</v>
      </c>
      <c r="B28" s="7" t="s">
        <v>127</v>
      </c>
      <c r="C28" s="7" t="s">
        <v>143</v>
      </c>
      <c r="D28" s="7" t="s">
        <v>144</v>
      </c>
      <c r="E28" s="9">
        <v>122.048152</v>
      </c>
      <c r="F28" s="9">
        <v>122.048152</v>
      </c>
      <c r="G28" s="9"/>
      <c r="H28" s="9"/>
      <c r="I28" s="9"/>
    </row>
  </sheetData>
  <sheetProtection formatCells="0" formatColumns="0" formatRows="0"/>
  <mergeCells count="9">
    <mergeCell ref="A1:I1"/>
    <mergeCell ref="G3:H3"/>
    <mergeCell ref="A3:A4"/>
    <mergeCell ref="B3:B4"/>
    <mergeCell ref="C3:C4"/>
    <mergeCell ref="D3:D4"/>
    <mergeCell ref="E3:E4"/>
    <mergeCell ref="F3:F4"/>
    <mergeCell ref="I3:I4"/>
  </mergeCells>
  <printOptions horizontalCentered="true"/>
  <pageMargins left="0.590277777777778" right="0.393055555555556" top="0.550694444444444" bottom="0.590277777777778" header="0.393055555555556" footer="0.432638888888889"/>
  <pageSetup paperSize="9" scale="85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showGridLines="0" showZeros="0" topLeftCell="A16" workbookViewId="0">
      <selection activeCell="C20" sqref="C20"/>
    </sheetView>
  </sheetViews>
  <sheetFormatPr defaultColWidth="8" defaultRowHeight="12.75" customHeight="true" outlineLevelCol="6"/>
  <cols>
    <col min="1" max="1" width="8" style="1" customWidth="true"/>
    <col min="2" max="2" width="28.375" style="1" customWidth="true"/>
    <col min="3" max="3" width="11.125" style="1" customWidth="true"/>
    <col min="4" max="4" width="40.75" style="1" customWidth="true"/>
    <col min="5" max="5" width="10.625" style="1" customWidth="true"/>
    <col min="6" max="6" width="12.25" style="1" customWidth="true"/>
    <col min="7" max="7" width="12" style="1" customWidth="true"/>
    <col min="8" max="8" width="8" style="1" customWidth="true"/>
    <col min="9" max="16384" width="8" style="2"/>
  </cols>
  <sheetData>
    <row r="1" s="1" customFormat="true" ht="24" customHeight="true" spans="1:7">
      <c r="A1" s="3" t="s">
        <v>155</v>
      </c>
      <c r="B1" s="12"/>
      <c r="C1" s="12"/>
      <c r="D1" s="12"/>
      <c r="E1" s="12"/>
      <c r="F1" s="12"/>
      <c r="G1" s="12"/>
    </row>
    <row r="2" s="1" customFormat="true" ht="15.75" customHeight="true" spans="1:7">
      <c r="A2" s="1" t="s">
        <v>156</v>
      </c>
      <c r="G2" s="1" t="s">
        <v>1</v>
      </c>
    </row>
    <row r="3" s="1" customFormat="true" ht="21.75" customHeight="true" spans="1:7">
      <c r="A3" s="13" t="s">
        <v>157</v>
      </c>
      <c r="B3" s="13" t="s">
        <v>158</v>
      </c>
      <c r="C3" s="13" t="s">
        <v>75</v>
      </c>
      <c r="D3" s="13" t="s">
        <v>76</v>
      </c>
      <c r="E3" s="13" t="s">
        <v>159</v>
      </c>
      <c r="F3" s="14"/>
      <c r="G3" s="14"/>
    </row>
    <row r="4" s="1" customFormat="true" ht="29.25" customHeight="true" spans="1:7">
      <c r="A4" s="14"/>
      <c r="B4" s="14"/>
      <c r="C4" s="14"/>
      <c r="D4" s="14"/>
      <c r="E4" s="14" t="s">
        <v>160</v>
      </c>
      <c r="F4" s="14" t="s">
        <v>101</v>
      </c>
      <c r="G4" s="14" t="s">
        <v>104</v>
      </c>
    </row>
    <row r="5" s="1" customFormat="true" ht="29" customHeight="true" spans="1:7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</row>
    <row r="6" s="1" customFormat="true" ht="29" customHeight="true" spans="1:7">
      <c r="A6" s="7"/>
      <c r="B6" s="7"/>
      <c r="C6" s="7"/>
      <c r="D6" s="7" t="s">
        <v>91</v>
      </c>
      <c r="E6" s="9">
        <v>1882.313662</v>
      </c>
      <c r="F6" s="9">
        <v>1604.341428</v>
      </c>
      <c r="G6" s="9">
        <v>277.972234</v>
      </c>
    </row>
    <row r="7" s="1" customFormat="true" ht="29" customHeight="true" spans="1:7">
      <c r="A7" s="7"/>
      <c r="B7" s="7"/>
      <c r="C7" s="7" t="s">
        <v>92</v>
      </c>
      <c r="D7" s="7" t="s">
        <v>93</v>
      </c>
      <c r="E7" s="9">
        <v>1882.313662</v>
      </c>
      <c r="F7" s="9">
        <v>1604.341428</v>
      </c>
      <c r="G7" s="9">
        <v>277.972234</v>
      </c>
    </row>
    <row r="8" s="1" customFormat="true" ht="29" customHeight="true" spans="1:7">
      <c r="A8" s="7"/>
      <c r="B8" s="7"/>
      <c r="C8" s="7" t="s">
        <v>94</v>
      </c>
      <c r="D8" s="7" t="s">
        <v>95</v>
      </c>
      <c r="E8" s="9">
        <v>1882.313662</v>
      </c>
      <c r="F8" s="9">
        <v>1604.341428</v>
      </c>
      <c r="G8" s="9">
        <v>277.972234</v>
      </c>
    </row>
    <row r="9" s="1" customFormat="true" ht="29" customHeight="true" spans="1:7">
      <c r="A9" s="7" t="s">
        <v>161</v>
      </c>
      <c r="B9" s="7" t="s">
        <v>162</v>
      </c>
      <c r="C9" s="7" t="s">
        <v>96</v>
      </c>
      <c r="D9" s="7" t="s">
        <v>97</v>
      </c>
      <c r="E9" s="9">
        <v>324.0809</v>
      </c>
      <c r="F9" s="9">
        <v>324.0809</v>
      </c>
      <c r="G9" s="9"/>
    </row>
    <row r="10" s="1" customFormat="true" ht="29" customHeight="true" spans="1:7">
      <c r="A10" s="7" t="s">
        <v>163</v>
      </c>
      <c r="B10" s="7" t="s">
        <v>164</v>
      </c>
      <c r="C10" s="7" t="s">
        <v>96</v>
      </c>
      <c r="D10" s="7" t="s">
        <v>97</v>
      </c>
      <c r="E10" s="9">
        <v>222.743178</v>
      </c>
      <c r="F10" s="9">
        <v>222.743178</v>
      </c>
      <c r="G10" s="9"/>
    </row>
    <row r="11" s="1" customFormat="true" ht="29" customHeight="true" spans="1:7">
      <c r="A11" s="7" t="s">
        <v>165</v>
      </c>
      <c r="B11" s="7" t="s">
        <v>166</v>
      </c>
      <c r="C11" s="7" t="s">
        <v>96</v>
      </c>
      <c r="D11" s="7" t="s">
        <v>97</v>
      </c>
      <c r="E11" s="9">
        <v>470.253835</v>
      </c>
      <c r="F11" s="9">
        <v>470.253835</v>
      </c>
      <c r="G11" s="9"/>
    </row>
    <row r="12" s="1" customFormat="true" ht="29" customHeight="true" spans="1:7">
      <c r="A12" s="7" t="s">
        <v>167</v>
      </c>
      <c r="B12" s="7" t="s">
        <v>168</v>
      </c>
      <c r="C12" s="7" t="s">
        <v>96</v>
      </c>
      <c r="D12" s="7" t="s">
        <v>97</v>
      </c>
      <c r="E12" s="9">
        <v>93.652416</v>
      </c>
      <c r="F12" s="9">
        <v>93.652416</v>
      </c>
      <c r="G12" s="9"/>
    </row>
    <row r="13" s="1" customFormat="true" ht="29" customHeight="true" spans="1:7">
      <c r="A13" s="7" t="s">
        <v>169</v>
      </c>
      <c r="B13" s="7" t="s">
        <v>170</v>
      </c>
      <c r="C13" s="7" t="s">
        <v>96</v>
      </c>
      <c r="D13" s="7" t="s">
        <v>97</v>
      </c>
      <c r="E13" s="9">
        <v>54.435467</v>
      </c>
      <c r="F13" s="9">
        <v>54.435467</v>
      </c>
      <c r="G13" s="9"/>
    </row>
    <row r="14" s="1" customFormat="true" ht="29" customHeight="true" spans="1:7">
      <c r="A14" s="7" t="s">
        <v>171</v>
      </c>
      <c r="B14" s="7" t="s">
        <v>172</v>
      </c>
      <c r="C14" s="7" t="s">
        <v>96</v>
      </c>
      <c r="D14" s="7" t="s">
        <v>97</v>
      </c>
      <c r="E14" s="9">
        <v>29.26638</v>
      </c>
      <c r="F14" s="9">
        <v>29.26638</v>
      </c>
      <c r="G14" s="9"/>
    </row>
    <row r="15" s="1" customFormat="true" ht="29" customHeight="true" spans="1:7">
      <c r="A15" s="7" t="s">
        <v>173</v>
      </c>
      <c r="B15" s="7" t="s">
        <v>127</v>
      </c>
      <c r="C15" s="7" t="s">
        <v>96</v>
      </c>
      <c r="D15" s="7" t="s">
        <v>97</v>
      </c>
      <c r="E15" s="9">
        <v>122.048152</v>
      </c>
      <c r="F15" s="9">
        <v>122.048152</v>
      </c>
      <c r="G15" s="9"/>
    </row>
    <row r="16" s="1" customFormat="true" ht="29" customHeight="true" spans="1:7">
      <c r="A16" s="7" t="s">
        <v>174</v>
      </c>
      <c r="B16" s="7" t="s">
        <v>175</v>
      </c>
      <c r="C16" s="7" t="s">
        <v>96</v>
      </c>
      <c r="D16" s="7" t="s">
        <v>97</v>
      </c>
      <c r="E16" s="9">
        <v>16.28</v>
      </c>
      <c r="F16" s="9"/>
      <c r="G16" s="9">
        <v>16.28</v>
      </c>
    </row>
    <row r="17" s="1" customFormat="true" ht="29" customHeight="true" spans="1:7">
      <c r="A17" s="7" t="s">
        <v>176</v>
      </c>
      <c r="B17" s="7" t="s">
        <v>177</v>
      </c>
      <c r="C17" s="7" t="s">
        <v>96</v>
      </c>
      <c r="D17" s="7" t="s">
        <v>97</v>
      </c>
      <c r="E17" s="9">
        <v>8.75</v>
      </c>
      <c r="F17" s="9"/>
      <c r="G17" s="9">
        <v>8.75</v>
      </c>
    </row>
    <row r="18" s="1" customFormat="true" ht="29" customHeight="true" spans="1:7">
      <c r="A18" s="7" t="s">
        <v>178</v>
      </c>
      <c r="B18" s="7" t="s">
        <v>179</v>
      </c>
      <c r="C18" s="7" t="s">
        <v>96</v>
      </c>
      <c r="D18" s="7" t="s">
        <v>97</v>
      </c>
      <c r="E18" s="9">
        <v>0.8</v>
      </c>
      <c r="F18" s="9"/>
      <c r="G18" s="9">
        <v>0.8</v>
      </c>
    </row>
    <row r="19" s="1" customFormat="true" ht="29" customHeight="true" spans="1:7">
      <c r="A19" s="7" t="s">
        <v>180</v>
      </c>
      <c r="B19" s="7" t="s">
        <v>181</v>
      </c>
      <c r="C19" s="7" t="s">
        <v>96</v>
      </c>
      <c r="D19" s="7" t="s">
        <v>97</v>
      </c>
      <c r="E19" s="9">
        <v>4.7</v>
      </c>
      <c r="F19" s="9"/>
      <c r="G19" s="9">
        <v>4.7</v>
      </c>
    </row>
    <row r="20" s="1" customFormat="true" ht="29" customHeight="true" spans="1:7">
      <c r="A20" s="7" t="s">
        <v>182</v>
      </c>
      <c r="B20" s="7" t="s">
        <v>183</v>
      </c>
      <c r="C20" s="7" t="s">
        <v>96</v>
      </c>
      <c r="D20" s="7" t="s">
        <v>97</v>
      </c>
      <c r="E20" s="9">
        <v>4</v>
      </c>
      <c r="F20" s="9"/>
      <c r="G20" s="9">
        <v>4</v>
      </c>
    </row>
    <row r="21" s="1" customFormat="true" ht="29" customHeight="true" spans="1:7">
      <c r="A21" s="7" t="s">
        <v>184</v>
      </c>
      <c r="B21" s="7" t="s">
        <v>185</v>
      </c>
      <c r="C21" s="7" t="s">
        <v>96</v>
      </c>
      <c r="D21" s="7" t="s">
        <v>97</v>
      </c>
      <c r="E21" s="9">
        <v>3</v>
      </c>
      <c r="F21" s="9"/>
      <c r="G21" s="9">
        <v>3</v>
      </c>
    </row>
    <row r="22" s="1" customFormat="true" ht="29" customHeight="true" spans="1:7">
      <c r="A22" s="7" t="s">
        <v>186</v>
      </c>
      <c r="B22" s="7" t="s">
        <v>187</v>
      </c>
      <c r="C22" s="7" t="s">
        <v>96</v>
      </c>
      <c r="D22" s="7" t="s">
        <v>97</v>
      </c>
      <c r="E22" s="9">
        <v>1.8</v>
      </c>
      <c r="F22" s="9"/>
      <c r="G22" s="9">
        <v>1.8</v>
      </c>
    </row>
    <row r="23" s="1" customFormat="true" ht="29" customHeight="true" spans="1:7">
      <c r="A23" s="7" t="s">
        <v>188</v>
      </c>
      <c r="B23" s="7" t="s">
        <v>189</v>
      </c>
      <c r="C23" s="7" t="s">
        <v>96</v>
      </c>
      <c r="D23" s="7" t="s">
        <v>97</v>
      </c>
      <c r="E23" s="9">
        <v>2</v>
      </c>
      <c r="F23" s="9"/>
      <c r="G23" s="9">
        <v>2</v>
      </c>
    </row>
    <row r="24" s="1" customFormat="true" ht="29" customHeight="true" spans="1:7">
      <c r="A24" s="7" t="s">
        <v>190</v>
      </c>
      <c r="B24" s="7" t="s">
        <v>191</v>
      </c>
      <c r="C24" s="7" t="s">
        <v>96</v>
      </c>
      <c r="D24" s="7" t="s">
        <v>97</v>
      </c>
      <c r="E24" s="9">
        <v>2.7</v>
      </c>
      <c r="F24" s="9"/>
      <c r="G24" s="9">
        <v>2.7</v>
      </c>
    </row>
    <row r="25" s="1" customFormat="true" ht="29" customHeight="true" spans="1:7">
      <c r="A25" s="7" t="s">
        <v>192</v>
      </c>
      <c r="B25" s="7" t="s">
        <v>193</v>
      </c>
      <c r="C25" s="7" t="s">
        <v>96</v>
      </c>
      <c r="D25" s="7" t="s">
        <v>97</v>
      </c>
      <c r="E25" s="9">
        <v>4</v>
      </c>
      <c r="F25" s="9"/>
      <c r="G25" s="9">
        <v>4</v>
      </c>
    </row>
    <row r="26" s="1" customFormat="true" ht="29" customHeight="true" spans="1:7">
      <c r="A26" s="7" t="s">
        <v>194</v>
      </c>
      <c r="B26" s="7" t="s">
        <v>195</v>
      </c>
      <c r="C26" s="7" t="s">
        <v>96</v>
      </c>
      <c r="D26" s="7" t="s">
        <v>97</v>
      </c>
      <c r="E26" s="9">
        <v>1.08</v>
      </c>
      <c r="F26" s="9"/>
      <c r="G26" s="9">
        <v>1.08</v>
      </c>
    </row>
    <row r="27" s="1" customFormat="true" ht="29" customHeight="true" spans="1:7">
      <c r="A27" s="7" t="s">
        <v>196</v>
      </c>
      <c r="B27" s="7" t="s">
        <v>197</v>
      </c>
      <c r="C27" s="7" t="s">
        <v>96</v>
      </c>
      <c r="D27" s="7" t="s">
        <v>97</v>
      </c>
      <c r="E27" s="9">
        <v>5.7</v>
      </c>
      <c r="F27" s="9"/>
      <c r="G27" s="9">
        <v>5.7</v>
      </c>
    </row>
    <row r="28" s="1" customFormat="true" ht="29" customHeight="true" spans="1:7">
      <c r="A28" s="7" t="s">
        <v>198</v>
      </c>
      <c r="B28" s="7" t="s">
        <v>199</v>
      </c>
      <c r="C28" s="7" t="s">
        <v>96</v>
      </c>
      <c r="D28" s="7" t="s">
        <v>97</v>
      </c>
      <c r="E28" s="9">
        <v>20.341359</v>
      </c>
      <c r="F28" s="9"/>
      <c r="G28" s="9">
        <v>20.341359</v>
      </c>
    </row>
    <row r="29" s="1" customFormat="true" ht="29" customHeight="true" spans="1:7">
      <c r="A29" s="7" t="s">
        <v>200</v>
      </c>
      <c r="B29" s="7" t="s">
        <v>201</v>
      </c>
      <c r="C29" s="7" t="s">
        <v>96</v>
      </c>
      <c r="D29" s="7" t="s">
        <v>97</v>
      </c>
      <c r="E29" s="9">
        <v>71.762875</v>
      </c>
      <c r="F29" s="9"/>
      <c r="G29" s="9">
        <v>71.762875</v>
      </c>
    </row>
    <row r="30" s="1" customFormat="true" ht="29" customHeight="true" spans="1:7">
      <c r="A30" s="7" t="s">
        <v>202</v>
      </c>
      <c r="B30" s="7" t="s">
        <v>203</v>
      </c>
      <c r="C30" s="7" t="s">
        <v>96</v>
      </c>
      <c r="D30" s="7" t="s">
        <v>97</v>
      </c>
      <c r="E30" s="9">
        <v>62.768</v>
      </c>
      <c r="F30" s="9"/>
      <c r="G30" s="9">
        <v>62.768</v>
      </c>
    </row>
    <row r="31" s="1" customFormat="true" ht="29" customHeight="true" spans="1:7">
      <c r="A31" s="7" t="s">
        <v>204</v>
      </c>
      <c r="B31" s="7" t="s">
        <v>205</v>
      </c>
      <c r="C31" s="7" t="s">
        <v>96</v>
      </c>
      <c r="D31" s="7" t="s">
        <v>97</v>
      </c>
      <c r="E31" s="9">
        <v>68.29</v>
      </c>
      <c r="F31" s="9"/>
      <c r="G31" s="9">
        <v>68.29</v>
      </c>
    </row>
    <row r="32" s="1" customFormat="true" ht="29" customHeight="true" spans="1:7">
      <c r="A32" s="7" t="s">
        <v>206</v>
      </c>
      <c r="B32" s="7" t="s">
        <v>207</v>
      </c>
      <c r="C32" s="7" t="s">
        <v>96</v>
      </c>
      <c r="D32" s="7" t="s">
        <v>97</v>
      </c>
      <c r="E32" s="9">
        <v>287.8611</v>
      </c>
      <c r="F32" s="9">
        <v>287.8611</v>
      </c>
      <c r="G32" s="9"/>
    </row>
  </sheetData>
  <sheetProtection formatCells="0" formatColumns="0" formatRows="0"/>
  <mergeCells count="6">
    <mergeCell ref="A1:G1"/>
    <mergeCell ref="E3:G3"/>
    <mergeCell ref="A3:A4"/>
    <mergeCell ref="B3:B4"/>
    <mergeCell ref="C3:C4"/>
    <mergeCell ref="D3:D4"/>
  </mergeCells>
  <printOptions horizontalCentered="true"/>
  <pageMargins left="0.275" right="0.156944444444444" top="0.590277777777778" bottom="0.590277777777778" header="0.393055555555556" footer="0.393055555555556"/>
  <pageSetup paperSize="9" scale="75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showGridLines="0" showZeros="0" workbookViewId="0">
      <selection activeCell="F12" sqref="F12"/>
    </sheetView>
  </sheetViews>
  <sheetFormatPr defaultColWidth="8" defaultRowHeight="12.75" customHeight="true" outlineLevelRow="5"/>
  <cols>
    <col min="1" max="1" width="8" style="1" customWidth="true"/>
    <col min="2" max="2" width="14.125" style="1" customWidth="true"/>
    <col min="3" max="3" width="8" style="1" customWidth="true"/>
    <col min="4" max="4" width="22.75" style="1" customWidth="true"/>
    <col min="5" max="5" width="14.5" style="1" customWidth="true"/>
    <col min="6" max="6" width="16.125" style="1" customWidth="true"/>
    <col min="7" max="7" width="10.5" style="1" customWidth="true"/>
    <col min="8" max="8" width="10" style="1" customWidth="true"/>
    <col min="9" max="9" width="11" style="1" customWidth="true"/>
    <col min="10" max="10" width="8" style="1" customWidth="true"/>
    <col min="11" max="16384" width="8" style="2"/>
  </cols>
  <sheetData>
    <row r="1" s="1" customFormat="true" ht="26.25" customHeight="true" spans="1:9">
      <c r="A1" s="3" t="s">
        <v>208</v>
      </c>
      <c r="B1" s="3"/>
      <c r="C1" s="3"/>
      <c r="D1" s="3"/>
      <c r="E1" s="3"/>
      <c r="F1" s="3"/>
      <c r="G1" s="3"/>
      <c r="H1" s="3"/>
      <c r="I1" s="3"/>
    </row>
    <row r="2" s="1" customFormat="true" ht="17.25" customHeight="true" spans="9:9">
      <c r="I2" s="1" t="s">
        <v>1</v>
      </c>
    </row>
    <row r="3" s="1" customFormat="true" ht="44.25" customHeight="true" spans="1:9">
      <c r="A3" s="5" t="s">
        <v>99</v>
      </c>
      <c r="B3" s="5" t="s">
        <v>141</v>
      </c>
      <c r="C3" s="5" t="s">
        <v>75</v>
      </c>
      <c r="D3" s="5" t="s">
        <v>76</v>
      </c>
      <c r="E3" s="11" t="s">
        <v>77</v>
      </c>
      <c r="F3" s="5" t="s">
        <v>101</v>
      </c>
      <c r="G3" s="5" t="s">
        <v>102</v>
      </c>
      <c r="H3" s="10"/>
      <c r="I3" s="5" t="s">
        <v>103</v>
      </c>
    </row>
    <row r="4" s="1" customFormat="true" ht="32.25" customHeight="true" spans="1:9">
      <c r="A4" s="10"/>
      <c r="B4" s="10"/>
      <c r="C4" s="10"/>
      <c r="D4" s="10"/>
      <c r="E4" s="10"/>
      <c r="F4" s="10"/>
      <c r="G4" s="10" t="s">
        <v>104</v>
      </c>
      <c r="H4" s="10" t="s">
        <v>105</v>
      </c>
      <c r="I4" s="10"/>
    </row>
    <row r="5" s="1" customFormat="true" ht="20" customHeight="true" spans="1:9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</row>
    <row r="6" s="1" customFormat="true" ht="20" customHeight="true" spans="1:9">
      <c r="A6" s="7"/>
      <c r="B6" s="7"/>
      <c r="C6" s="7"/>
      <c r="D6" s="7"/>
      <c r="E6" s="9" t="s">
        <v>209</v>
      </c>
      <c r="F6" s="9"/>
      <c r="G6" s="9"/>
      <c r="H6" s="9"/>
      <c r="I6" s="9"/>
    </row>
  </sheetData>
  <sheetProtection formatCells="0" formatColumns="0" formatRows="0"/>
  <mergeCells count="9">
    <mergeCell ref="A1:I1"/>
    <mergeCell ref="G3:H3"/>
    <mergeCell ref="A3:A4"/>
    <mergeCell ref="B3:B4"/>
    <mergeCell ref="C3:C4"/>
    <mergeCell ref="D3:D4"/>
    <mergeCell ref="E3:E4"/>
    <mergeCell ref="F3:F4"/>
    <mergeCell ref="I3:I4"/>
  </mergeCells>
  <printOptions horizontalCentered="true"/>
  <pageMargins left="0.751388888888889" right="0.751388888888889" top="0.66875" bottom="0.66875" header="0.511805555555556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workbookViewId="0">
      <selection activeCell="E9" sqref="E9"/>
    </sheetView>
  </sheetViews>
  <sheetFormatPr defaultColWidth="8" defaultRowHeight="12.75" customHeight="true"/>
  <cols>
    <col min="1" max="1" width="8" style="1" customWidth="true"/>
    <col min="2" max="2" width="13.25" style="1" customWidth="true"/>
    <col min="3" max="3" width="11.5" style="1" customWidth="true"/>
    <col min="4" max="4" width="40.125" style="1" customWidth="true"/>
    <col min="5" max="5" width="13.125" style="1" customWidth="true"/>
    <col min="6" max="7" width="11.375" style="1" customWidth="true"/>
    <col min="8" max="9" width="8" style="1" customWidth="true"/>
    <col min="10" max="10" width="11.125" style="1" customWidth="true"/>
    <col min="11" max="11" width="8" style="1" customWidth="true"/>
    <col min="12" max="16384" width="8" style="2"/>
  </cols>
  <sheetData>
    <row r="1" s="1" customFormat="true" ht="28.5" customHeight="true" spans="1:10">
      <c r="A1" s="3" t="s">
        <v>210</v>
      </c>
      <c r="B1" s="3"/>
      <c r="C1" s="3"/>
      <c r="D1" s="3"/>
      <c r="E1" s="3"/>
      <c r="F1" s="3"/>
      <c r="G1" s="3"/>
      <c r="H1" s="3"/>
      <c r="I1" s="3"/>
      <c r="J1" s="3"/>
    </row>
    <row r="2" s="1" customFormat="true" ht="18" customHeight="true" spans="1:10">
      <c r="A2" s="4"/>
      <c r="B2" s="4"/>
      <c r="C2" s="4"/>
      <c r="D2" s="4"/>
      <c r="E2" s="4"/>
      <c r="F2" s="4"/>
      <c r="G2" s="4"/>
      <c r="H2" s="4"/>
      <c r="I2" s="4"/>
      <c r="J2" s="4" t="s">
        <v>1</v>
      </c>
    </row>
    <row r="3" s="1" customFormat="true" ht="29.25" customHeight="true" spans="1:10">
      <c r="A3" s="5" t="s">
        <v>99</v>
      </c>
      <c r="B3" s="5" t="s">
        <v>141</v>
      </c>
      <c r="C3" s="5" t="s">
        <v>75</v>
      </c>
      <c r="D3" s="5" t="s">
        <v>76</v>
      </c>
      <c r="E3" s="5" t="s">
        <v>211</v>
      </c>
      <c r="F3" s="5"/>
      <c r="G3" s="5"/>
      <c r="H3" s="5"/>
      <c r="I3" s="5"/>
      <c r="J3" s="5"/>
    </row>
    <row r="4" s="1" customFormat="true" ht="35.25" customHeight="true" spans="1:10">
      <c r="A4" s="5"/>
      <c r="B4" s="5"/>
      <c r="C4" s="5"/>
      <c r="D4" s="5"/>
      <c r="E4" s="5" t="s">
        <v>91</v>
      </c>
      <c r="F4" s="5" t="s">
        <v>212</v>
      </c>
      <c r="G4" s="5" t="s">
        <v>213</v>
      </c>
      <c r="H4" s="5"/>
      <c r="I4" s="5"/>
      <c r="J4" s="5" t="s">
        <v>195</v>
      </c>
    </row>
    <row r="5" s="1" customFormat="true" ht="44.25" customHeight="true" spans="1:10">
      <c r="A5" s="5"/>
      <c r="B5" s="5"/>
      <c r="C5" s="5"/>
      <c r="D5" s="5"/>
      <c r="E5" s="5"/>
      <c r="F5" s="5"/>
      <c r="G5" s="5" t="s">
        <v>160</v>
      </c>
      <c r="H5" s="5" t="s">
        <v>214</v>
      </c>
      <c r="I5" s="5" t="s">
        <v>215</v>
      </c>
      <c r="J5" s="5"/>
    </row>
    <row r="6" s="1" customFormat="true" ht="27" customHeight="true" spans="1:10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</row>
    <row r="7" s="1" customFormat="true" ht="33" customHeight="true" spans="1:10">
      <c r="A7" s="7"/>
      <c r="B7" s="7"/>
      <c r="C7" s="7"/>
      <c r="D7" s="8" t="s">
        <v>91</v>
      </c>
      <c r="E7" s="9">
        <v>1.08</v>
      </c>
      <c r="F7" s="9"/>
      <c r="G7" s="9"/>
      <c r="H7" s="9"/>
      <c r="I7" s="9"/>
      <c r="J7" s="9">
        <v>1.08</v>
      </c>
    </row>
    <row r="8" s="1" customFormat="true" ht="33" customHeight="true" spans="1:10">
      <c r="A8" s="7"/>
      <c r="B8" s="7"/>
      <c r="C8" s="7" t="s">
        <v>92</v>
      </c>
      <c r="D8" s="7" t="s">
        <v>93</v>
      </c>
      <c r="E8" s="9">
        <v>1.08</v>
      </c>
      <c r="F8" s="9"/>
      <c r="G8" s="9"/>
      <c r="H8" s="9"/>
      <c r="I8" s="9"/>
      <c r="J8" s="9">
        <v>1.08</v>
      </c>
    </row>
    <row r="9" s="1" customFormat="true" ht="33" customHeight="true" spans="1:10">
      <c r="A9" s="7"/>
      <c r="B9" s="7"/>
      <c r="C9" s="7" t="s">
        <v>94</v>
      </c>
      <c r="D9" s="7" t="s">
        <v>95</v>
      </c>
      <c r="E9" s="9">
        <v>1.08</v>
      </c>
      <c r="F9" s="9"/>
      <c r="G9" s="9"/>
      <c r="H9" s="9"/>
      <c r="I9" s="9"/>
      <c r="J9" s="9">
        <v>1.08</v>
      </c>
    </row>
    <row r="10" s="1" customFormat="true" ht="33" customHeight="true" spans="1:10">
      <c r="A10" s="7" t="s">
        <v>106</v>
      </c>
      <c r="B10" s="7" t="s">
        <v>107</v>
      </c>
      <c r="C10" s="7" t="s">
        <v>96</v>
      </c>
      <c r="D10" s="7" t="s">
        <v>97</v>
      </c>
      <c r="E10" s="9">
        <v>1.08</v>
      </c>
      <c r="F10" s="9"/>
      <c r="G10" s="9"/>
      <c r="H10" s="9"/>
      <c r="I10" s="9"/>
      <c r="J10" s="9">
        <v>1.08</v>
      </c>
    </row>
  </sheetData>
  <sheetProtection formatCells="0" formatColumns="0" formatRows="0"/>
  <mergeCells count="10">
    <mergeCell ref="A1:J1"/>
    <mergeCell ref="E3:J3"/>
    <mergeCell ref="G4:I4"/>
    <mergeCell ref="A3:A5"/>
    <mergeCell ref="B3:B5"/>
    <mergeCell ref="C3:C5"/>
    <mergeCell ref="D3:D5"/>
    <mergeCell ref="E4:E5"/>
    <mergeCell ref="F4:F5"/>
    <mergeCell ref="J4:J5"/>
  </mergeCells>
  <printOptions horizontalCentered="true"/>
  <pageMargins left="0.751388888888889" right="0.751388888888889" top="1" bottom="1" header="0.511805555555556" footer="0.511805555555556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dcterms:created xsi:type="dcterms:W3CDTF">2018-01-16T03:26:00Z</dcterms:created>
  <dcterms:modified xsi:type="dcterms:W3CDTF">2022-01-28T14:43:04Z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EDOID">
    <vt:i4>199518</vt:i4>
  </property>
</Properties>
</file>